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135" windowWidth="15480" windowHeight="7005" tabRatio="413" activeTab="1"/>
  </bookViews>
  <sheets>
    <sheet name="Титульный лист" sheetId="2" r:id="rId1"/>
    <sheet name="2019" sheetId="6" r:id="rId2"/>
    <sheet name="2019 (касьянова)" sheetId="8" r:id="rId3"/>
    <sheet name="Лист1" sheetId="9" r:id="rId4"/>
    <sheet name="Лист2" sheetId="10" r:id="rId5"/>
  </sheets>
  <calcPr calcId="144525"/>
</workbook>
</file>

<file path=xl/calcChain.xml><?xml version="1.0" encoding="utf-8"?>
<calcChain xmlns="http://schemas.openxmlformats.org/spreadsheetml/2006/main">
  <c r="O512" i="6" l="1"/>
  <c r="N512" i="6"/>
  <c r="M512" i="6"/>
  <c r="L512" i="6"/>
  <c r="K512" i="6"/>
  <c r="J512" i="6"/>
  <c r="I512" i="6"/>
  <c r="H512" i="6"/>
  <c r="G512" i="6"/>
  <c r="F512" i="6"/>
  <c r="E512" i="6"/>
  <c r="O509" i="6"/>
  <c r="N509" i="6"/>
  <c r="M509" i="6"/>
  <c r="L509" i="6"/>
  <c r="K509" i="6"/>
  <c r="J509" i="6"/>
  <c r="I509" i="6"/>
  <c r="H509" i="6"/>
  <c r="G509" i="6"/>
  <c r="F509" i="6"/>
  <c r="O500" i="6"/>
  <c r="N500" i="6"/>
  <c r="M500" i="6"/>
  <c r="L500" i="6"/>
  <c r="K500" i="6"/>
  <c r="J500" i="6"/>
  <c r="O491" i="6"/>
  <c r="N491" i="6"/>
  <c r="M491" i="6"/>
  <c r="L491" i="6"/>
  <c r="K491" i="6"/>
  <c r="J491" i="6"/>
  <c r="O486" i="6"/>
  <c r="N486" i="6"/>
  <c r="M486" i="6"/>
  <c r="L486" i="6"/>
  <c r="K486" i="6"/>
  <c r="J486" i="6"/>
  <c r="O477" i="6"/>
  <c r="N477" i="6"/>
  <c r="M477" i="6"/>
  <c r="L477" i="6"/>
  <c r="K477" i="6"/>
  <c r="J477" i="6"/>
  <c r="H477" i="6"/>
  <c r="G477" i="6"/>
  <c r="F477" i="6"/>
  <c r="E477" i="6"/>
  <c r="O474" i="6"/>
  <c r="N474" i="6"/>
  <c r="M474" i="6"/>
  <c r="L474" i="6"/>
  <c r="K474" i="6"/>
  <c r="J474" i="6"/>
  <c r="I474" i="6"/>
  <c r="H474" i="6"/>
  <c r="G474" i="6"/>
  <c r="F474" i="6"/>
  <c r="O457" i="6"/>
  <c r="N457" i="6"/>
  <c r="M457" i="6"/>
  <c r="L457" i="6"/>
  <c r="K457" i="6"/>
  <c r="J457" i="6"/>
  <c r="O452" i="6"/>
  <c r="N452" i="6"/>
  <c r="M452" i="6"/>
  <c r="L452" i="6"/>
  <c r="K452" i="6"/>
  <c r="J452" i="6"/>
  <c r="I452" i="6"/>
  <c r="H452" i="6"/>
  <c r="G452" i="6"/>
  <c r="F452" i="6"/>
  <c r="O439" i="6"/>
  <c r="N439" i="6"/>
  <c r="M439" i="6"/>
  <c r="L439" i="6"/>
  <c r="K439" i="6"/>
  <c r="J439" i="6"/>
  <c r="O421" i="6"/>
  <c r="N421" i="6"/>
  <c r="M421" i="6"/>
  <c r="L421" i="6"/>
  <c r="K421" i="6"/>
  <c r="J421" i="6"/>
  <c r="I421" i="6"/>
  <c r="H421" i="6"/>
  <c r="G421" i="6"/>
  <c r="F421" i="6"/>
  <c r="O411" i="6"/>
  <c r="N411" i="6"/>
  <c r="M411" i="6"/>
  <c r="L411" i="6"/>
  <c r="K411" i="6"/>
  <c r="J411" i="6"/>
  <c r="O406" i="6"/>
  <c r="N406" i="6"/>
  <c r="M406" i="6"/>
  <c r="L406" i="6"/>
  <c r="K406" i="6"/>
  <c r="J406" i="6"/>
  <c r="I406" i="6"/>
  <c r="H406" i="6"/>
  <c r="G406" i="6"/>
  <c r="O398" i="6"/>
  <c r="N398" i="6"/>
  <c r="M398" i="6"/>
  <c r="L398" i="6"/>
  <c r="K398" i="6"/>
  <c r="J398" i="6"/>
  <c r="I398" i="6"/>
  <c r="H398" i="6"/>
  <c r="G398" i="6"/>
  <c r="F398" i="6"/>
  <c r="E398" i="6"/>
  <c r="O395" i="6"/>
  <c r="N395" i="6"/>
  <c r="M395" i="6"/>
  <c r="L395" i="6"/>
  <c r="K395" i="6"/>
  <c r="J395" i="6"/>
  <c r="I395" i="6"/>
  <c r="H395" i="6"/>
  <c r="G395" i="6"/>
  <c r="F395" i="6"/>
  <c r="O387" i="6"/>
  <c r="N387" i="6"/>
  <c r="M387" i="6"/>
  <c r="L387" i="6"/>
  <c r="K387" i="6"/>
  <c r="J387" i="6"/>
  <c r="I387" i="6"/>
  <c r="H387" i="6"/>
  <c r="G387" i="6"/>
  <c r="F387" i="6"/>
  <c r="O378" i="6"/>
  <c r="N378" i="6"/>
  <c r="M378" i="6"/>
  <c r="L378" i="6"/>
  <c r="K378" i="6"/>
  <c r="J378" i="6"/>
  <c r="I378" i="6"/>
  <c r="H378" i="6"/>
  <c r="G378" i="6"/>
  <c r="F378" i="6"/>
  <c r="O373" i="6"/>
  <c r="N373" i="6"/>
  <c r="M373" i="6"/>
  <c r="M399" i="6" s="1"/>
  <c r="L373" i="6"/>
  <c r="K373" i="6"/>
  <c r="J373" i="6"/>
  <c r="J399" i="6" s="1"/>
  <c r="I373" i="6"/>
  <c r="H373" i="6"/>
  <c r="G373" i="6"/>
  <c r="F373" i="6"/>
  <c r="O363" i="6"/>
  <c r="N363" i="6"/>
  <c r="M363" i="6"/>
  <c r="L363" i="6"/>
  <c r="K363" i="6"/>
  <c r="J363" i="6"/>
  <c r="I363" i="6"/>
  <c r="H363" i="6"/>
  <c r="G363" i="6"/>
  <c r="F363" i="6"/>
  <c r="E363" i="6"/>
  <c r="O360" i="6"/>
  <c r="N360" i="6"/>
  <c r="M360" i="6"/>
  <c r="L360" i="6"/>
  <c r="K360" i="6"/>
  <c r="J360" i="6"/>
  <c r="I360" i="6"/>
  <c r="H360" i="6"/>
  <c r="G360" i="6"/>
  <c r="F360" i="6"/>
  <c r="O353" i="6"/>
  <c r="N353" i="6"/>
  <c r="M353" i="6"/>
  <c r="L353" i="6"/>
  <c r="K353" i="6"/>
  <c r="J353" i="6"/>
  <c r="I353" i="6"/>
  <c r="H353" i="6"/>
  <c r="G353" i="6"/>
  <c r="F353" i="6"/>
  <c r="O342" i="6"/>
  <c r="N342" i="6"/>
  <c r="M342" i="6"/>
  <c r="L342" i="6"/>
  <c r="K342" i="6"/>
  <c r="J342" i="6"/>
  <c r="I342" i="6"/>
  <c r="O337" i="6"/>
  <c r="N337" i="6"/>
  <c r="M337" i="6"/>
  <c r="L337" i="6"/>
  <c r="K337" i="6"/>
  <c r="J337" i="6"/>
  <c r="I337" i="6"/>
  <c r="H337" i="6"/>
  <c r="G337" i="6"/>
  <c r="F337" i="6"/>
  <c r="O326" i="6"/>
  <c r="N326" i="6"/>
  <c r="M326" i="6"/>
  <c r="L326" i="6"/>
  <c r="K326" i="6"/>
  <c r="J326" i="6"/>
  <c r="I326" i="6"/>
  <c r="H326" i="6"/>
  <c r="G326" i="6"/>
  <c r="F326" i="6"/>
  <c r="E326" i="6"/>
  <c r="O323" i="6"/>
  <c r="N323" i="6"/>
  <c r="M323" i="6"/>
  <c r="L323" i="6"/>
  <c r="K323" i="6"/>
  <c r="J323" i="6"/>
  <c r="I323" i="6"/>
  <c r="H323" i="6"/>
  <c r="G323" i="6"/>
  <c r="F323" i="6"/>
  <c r="O315" i="6"/>
  <c r="N315" i="6"/>
  <c r="M315" i="6"/>
  <c r="L315" i="6"/>
  <c r="K315" i="6"/>
  <c r="J315" i="6"/>
  <c r="I315" i="6"/>
  <c r="H315" i="6"/>
  <c r="G315" i="6"/>
  <c r="O306" i="6"/>
  <c r="N306" i="6"/>
  <c r="M306" i="6"/>
  <c r="L306" i="6"/>
  <c r="K306" i="6"/>
  <c r="J306" i="6"/>
  <c r="O301" i="6"/>
  <c r="N301" i="6"/>
  <c r="M301" i="6"/>
  <c r="L301" i="6"/>
  <c r="K301" i="6"/>
  <c r="J301" i="6"/>
  <c r="I301" i="6"/>
  <c r="H301" i="6"/>
  <c r="G301" i="6"/>
  <c r="F301" i="6"/>
  <c r="O290" i="6"/>
  <c r="N290" i="6"/>
  <c r="M290" i="6"/>
  <c r="L290" i="6"/>
  <c r="K290" i="6"/>
  <c r="J290" i="6"/>
  <c r="I290" i="6"/>
  <c r="H290" i="6"/>
  <c r="G290" i="6"/>
  <c r="F290" i="6"/>
  <c r="E290" i="6"/>
  <c r="O287" i="6"/>
  <c r="N287" i="6"/>
  <c r="M287" i="6"/>
  <c r="L287" i="6"/>
  <c r="K287" i="6"/>
  <c r="J287" i="6"/>
  <c r="I287" i="6"/>
  <c r="H287" i="6"/>
  <c r="G287" i="6"/>
  <c r="F287" i="6"/>
  <c r="O280" i="6"/>
  <c r="N280" i="6"/>
  <c r="M280" i="6"/>
  <c r="L280" i="6"/>
  <c r="K280" i="6"/>
  <c r="J280" i="6"/>
  <c r="I280" i="6"/>
  <c r="H280" i="6"/>
  <c r="F280" i="6"/>
  <c r="I271" i="6"/>
  <c r="H271" i="6"/>
  <c r="G271" i="6"/>
  <c r="F271" i="6"/>
  <c r="E271" i="6"/>
  <c r="O266" i="6"/>
  <c r="N266" i="6"/>
  <c r="M266" i="6"/>
  <c r="L266" i="6"/>
  <c r="K266" i="6"/>
  <c r="J266" i="6"/>
  <c r="I266" i="6"/>
  <c r="H266" i="6"/>
  <c r="G266" i="6"/>
  <c r="F266" i="6"/>
  <c r="O255" i="6"/>
  <c r="N255" i="6"/>
  <c r="M255" i="6"/>
  <c r="L255" i="6"/>
  <c r="K255" i="6"/>
  <c r="J255" i="6"/>
  <c r="I255" i="6"/>
  <c r="H255" i="6"/>
  <c r="G255" i="6"/>
  <c r="F255" i="6"/>
  <c r="E255" i="6"/>
  <c r="O252" i="6"/>
  <c r="N252" i="6"/>
  <c r="M252" i="6"/>
  <c r="L252" i="6"/>
  <c r="K252" i="6"/>
  <c r="J252" i="6"/>
  <c r="I252" i="6"/>
  <c r="H252" i="6"/>
  <c r="G252" i="6"/>
  <c r="F252" i="6"/>
  <c r="O245" i="6"/>
  <c r="N245" i="6"/>
  <c r="M245" i="6"/>
  <c r="L245" i="6"/>
  <c r="K245" i="6"/>
  <c r="J245" i="6"/>
  <c r="I245" i="6"/>
  <c r="H245" i="6"/>
  <c r="G245" i="6"/>
  <c r="F245" i="6"/>
  <c r="E245" i="6"/>
  <c r="O234" i="6"/>
  <c r="N234" i="6"/>
  <c r="M234" i="6"/>
  <c r="L234" i="6"/>
  <c r="K234" i="6"/>
  <c r="J234" i="6"/>
  <c r="O229" i="6"/>
  <c r="N229" i="6"/>
  <c r="M229" i="6"/>
  <c r="L229" i="6"/>
  <c r="K229" i="6"/>
  <c r="J229" i="6"/>
  <c r="I229" i="6"/>
  <c r="H229" i="6"/>
  <c r="G229" i="6"/>
  <c r="F229" i="6"/>
  <c r="O217" i="6"/>
  <c r="N217" i="6"/>
  <c r="M217" i="6"/>
  <c r="L217" i="6"/>
  <c r="K217" i="6"/>
  <c r="J217" i="6"/>
  <c r="E217" i="6"/>
  <c r="O214" i="6"/>
  <c r="N214" i="6"/>
  <c r="M214" i="6"/>
  <c r="L214" i="6"/>
  <c r="K214" i="6"/>
  <c r="J214" i="6"/>
  <c r="I214" i="6"/>
  <c r="H214" i="6"/>
  <c r="G214" i="6"/>
  <c r="F214" i="6"/>
  <c r="O207" i="6"/>
  <c r="N207" i="6"/>
  <c r="M207" i="6"/>
  <c r="L207" i="6"/>
  <c r="K207" i="6"/>
  <c r="J207" i="6"/>
  <c r="O196" i="6"/>
  <c r="N196" i="6"/>
  <c r="M196" i="6"/>
  <c r="L196" i="6"/>
  <c r="K196" i="6"/>
  <c r="J196" i="6"/>
  <c r="O191" i="6"/>
  <c r="N191" i="6"/>
  <c r="M191" i="6"/>
  <c r="L191" i="6"/>
  <c r="K191" i="6"/>
  <c r="J191" i="6"/>
  <c r="I191" i="6"/>
  <c r="H191" i="6"/>
  <c r="G191" i="6"/>
  <c r="F191" i="6"/>
  <c r="O179" i="6"/>
  <c r="N179" i="6"/>
  <c r="M179" i="6"/>
  <c r="L179" i="6"/>
  <c r="K179" i="6"/>
  <c r="J179" i="6"/>
  <c r="I178" i="6"/>
  <c r="H178" i="6"/>
  <c r="G178" i="6"/>
  <c r="F178" i="6"/>
  <c r="E178" i="6"/>
  <c r="O175" i="6"/>
  <c r="N175" i="6"/>
  <c r="M175" i="6"/>
  <c r="L175" i="6"/>
  <c r="K175" i="6"/>
  <c r="J175" i="6"/>
  <c r="I175" i="6"/>
  <c r="H175" i="6"/>
  <c r="G175" i="6"/>
  <c r="F175" i="6"/>
  <c r="O168" i="6"/>
  <c r="N168" i="6"/>
  <c r="M168" i="6"/>
  <c r="L168" i="6"/>
  <c r="K168" i="6"/>
  <c r="J168" i="6"/>
  <c r="I168" i="6"/>
  <c r="H168" i="6"/>
  <c r="G168" i="6"/>
  <c r="F168" i="6"/>
  <c r="E168" i="6"/>
  <c r="O159" i="6"/>
  <c r="N159" i="6"/>
  <c r="M159" i="6"/>
  <c r="L159" i="6"/>
  <c r="K159" i="6"/>
  <c r="J159" i="6"/>
  <c r="O154" i="6"/>
  <c r="N154" i="6"/>
  <c r="M154" i="6"/>
  <c r="L154" i="6"/>
  <c r="K154" i="6"/>
  <c r="J154" i="6"/>
  <c r="I154" i="6"/>
  <c r="H154" i="6"/>
  <c r="G154" i="6"/>
  <c r="F154" i="6"/>
  <c r="O141" i="6"/>
  <c r="N141" i="6"/>
  <c r="M141" i="6"/>
  <c r="L141" i="6"/>
  <c r="K141" i="6"/>
  <c r="J141" i="6"/>
  <c r="I141" i="6"/>
  <c r="H141" i="6"/>
  <c r="G141" i="6"/>
  <c r="F141" i="6"/>
  <c r="E141" i="6"/>
  <c r="O138" i="6"/>
  <c r="N138" i="6"/>
  <c r="M138" i="6"/>
  <c r="L138" i="6"/>
  <c r="K138" i="6"/>
  <c r="J138" i="6"/>
  <c r="I138" i="6"/>
  <c r="H138" i="6"/>
  <c r="G138" i="6"/>
  <c r="F138" i="6"/>
  <c r="O131" i="6"/>
  <c r="N131" i="6"/>
  <c r="M131" i="6"/>
  <c r="L131" i="6"/>
  <c r="K131" i="6"/>
  <c r="J131" i="6"/>
  <c r="O121" i="6"/>
  <c r="N121" i="6"/>
  <c r="M121" i="6"/>
  <c r="L121" i="6"/>
  <c r="K121" i="6"/>
  <c r="J121" i="6"/>
  <c r="O116" i="6"/>
  <c r="N116" i="6"/>
  <c r="M116" i="6"/>
  <c r="L116" i="6"/>
  <c r="K116" i="6"/>
  <c r="J116" i="6"/>
  <c r="I116" i="6"/>
  <c r="H116" i="6"/>
  <c r="G116" i="6"/>
  <c r="F116" i="6"/>
  <c r="O106" i="6"/>
  <c r="N106" i="6"/>
  <c r="M106" i="6"/>
  <c r="L106" i="6"/>
  <c r="K106" i="6"/>
  <c r="J106" i="6"/>
  <c r="I106" i="6"/>
  <c r="H106" i="6"/>
  <c r="G106" i="6"/>
  <c r="F106" i="6"/>
  <c r="E106" i="6"/>
  <c r="O103" i="6"/>
  <c r="N103" i="6"/>
  <c r="M103" i="6"/>
  <c r="L103" i="6"/>
  <c r="K103" i="6"/>
  <c r="J103" i="6"/>
  <c r="O94" i="6"/>
  <c r="N94" i="6"/>
  <c r="M94" i="6"/>
  <c r="L94" i="6"/>
  <c r="K94" i="6"/>
  <c r="J94" i="6"/>
  <c r="E94" i="6"/>
  <c r="O85" i="6"/>
  <c r="N85" i="6"/>
  <c r="M85" i="6"/>
  <c r="L85" i="6"/>
  <c r="K85" i="6"/>
  <c r="J85" i="6"/>
  <c r="I85" i="6"/>
  <c r="H85" i="6"/>
  <c r="G85" i="6"/>
  <c r="F85" i="6"/>
  <c r="E85" i="6"/>
  <c r="O80" i="6"/>
  <c r="N80" i="6"/>
  <c r="M80" i="6"/>
  <c r="L80" i="6"/>
  <c r="K80" i="6"/>
  <c r="J80" i="6"/>
  <c r="O69" i="6"/>
  <c r="N69" i="6"/>
  <c r="M69" i="6"/>
  <c r="L69" i="6"/>
  <c r="K69" i="6"/>
  <c r="J69" i="6"/>
  <c r="I69" i="6"/>
  <c r="H69" i="6"/>
  <c r="G69" i="6"/>
  <c r="F69" i="6"/>
  <c r="E69" i="6"/>
  <c r="O66" i="6"/>
  <c r="N66" i="6"/>
  <c r="M66" i="6"/>
  <c r="L66" i="6"/>
  <c r="K66" i="6"/>
  <c r="J66" i="6"/>
  <c r="H66" i="6"/>
  <c r="G66" i="6"/>
  <c r="O58" i="6"/>
  <c r="N58" i="6"/>
  <c r="M58" i="6"/>
  <c r="L58" i="6"/>
  <c r="K58" i="6"/>
  <c r="J58" i="6"/>
  <c r="I58" i="6"/>
  <c r="H58" i="6"/>
  <c r="G58" i="6"/>
  <c r="F58" i="6"/>
  <c r="O50" i="6"/>
  <c r="N50" i="6"/>
  <c r="M50" i="6"/>
  <c r="L50" i="6"/>
  <c r="K50" i="6"/>
  <c r="J50" i="6"/>
  <c r="O45" i="6"/>
  <c r="N45" i="6"/>
  <c r="M45" i="6"/>
  <c r="L45" i="6"/>
  <c r="K45" i="6"/>
  <c r="J45" i="6"/>
  <c r="I45" i="6"/>
  <c r="H45" i="6"/>
  <c r="G45" i="6"/>
  <c r="F45" i="6"/>
  <c r="O34" i="6"/>
  <c r="N34" i="6"/>
  <c r="M34" i="6"/>
  <c r="L34" i="6"/>
  <c r="K34" i="6"/>
  <c r="J34" i="6"/>
  <c r="I34" i="6"/>
  <c r="H34" i="6"/>
  <c r="G34" i="6"/>
  <c r="F34" i="6"/>
  <c r="E34" i="6"/>
  <c r="O31" i="6"/>
  <c r="N31" i="6"/>
  <c r="M31" i="6"/>
  <c r="L31" i="6"/>
  <c r="K31" i="6"/>
  <c r="J31" i="6"/>
  <c r="I31" i="6"/>
  <c r="H31" i="6"/>
  <c r="G31" i="6"/>
  <c r="F31" i="6"/>
  <c r="O23" i="6"/>
  <c r="N23" i="6"/>
  <c r="M23" i="6"/>
  <c r="L23" i="6"/>
  <c r="K23" i="6"/>
  <c r="J23" i="6"/>
  <c r="O14" i="6"/>
  <c r="N14" i="6"/>
  <c r="M14" i="6"/>
  <c r="L14" i="6"/>
  <c r="K14" i="6"/>
  <c r="J14" i="6"/>
  <c r="I14" i="6"/>
  <c r="H14" i="6"/>
  <c r="G14" i="6"/>
  <c r="F14" i="6"/>
  <c r="E14" i="6"/>
  <c r="O9" i="6"/>
  <c r="N9" i="6"/>
  <c r="M9" i="6"/>
  <c r="L9" i="6"/>
  <c r="K9" i="6"/>
  <c r="J9" i="6"/>
  <c r="I9" i="6"/>
  <c r="H9" i="6"/>
  <c r="G9" i="6"/>
  <c r="F9" i="6"/>
  <c r="L399" i="6" l="1"/>
  <c r="K399" i="6"/>
  <c r="O399" i="6"/>
  <c r="N399" i="6"/>
  <c r="O516" i="8"/>
  <c r="N516" i="8"/>
  <c r="M516" i="8"/>
  <c r="L516" i="8"/>
  <c r="K516" i="8"/>
  <c r="J516" i="8"/>
  <c r="O477" i="8"/>
  <c r="N477" i="8"/>
  <c r="M477" i="8"/>
  <c r="L477" i="8"/>
  <c r="K477" i="8"/>
  <c r="J477" i="8"/>
  <c r="I477" i="8"/>
  <c r="H477" i="8"/>
  <c r="G477" i="8"/>
  <c r="F477" i="8"/>
  <c r="E477" i="8"/>
  <c r="O436" i="8"/>
  <c r="N436" i="8"/>
  <c r="M436" i="8"/>
  <c r="L436" i="8"/>
  <c r="K436" i="8"/>
  <c r="J436" i="8"/>
  <c r="I436" i="8"/>
  <c r="H436" i="8"/>
  <c r="G436" i="8"/>
  <c r="F436" i="8"/>
  <c r="E436" i="8"/>
  <c r="E417" i="8"/>
  <c r="O397" i="8"/>
  <c r="N397" i="8"/>
  <c r="M397" i="8"/>
  <c r="L397" i="8"/>
  <c r="K397" i="8"/>
  <c r="J397" i="8"/>
  <c r="I397" i="8"/>
  <c r="H397" i="8"/>
  <c r="G397" i="8"/>
  <c r="F397" i="8"/>
  <c r="E397" i="8"/>
  <c r="O357" i="8"/>
  <c r="N357" i="8"/>
  <c r="M357" i="8"/>
  <c r="L357" i="8"/>
  <c r="K357" i="8"/>
  <c r="J357" i="8"/>
  <c r="I357" i="8"/>
  <c r="H357" i="8"/>
  <c r="G357" i="8"/>
  <c r="F357" i="8"/>
  <c r="E357" i="8"/>
  <c r="O321" i="8"/>
  <c r="N321" i="8"/>
  <c r="M321" i="8"/>
  <c r="L321" i="8"/>
  <c r="K321" i="8"/>
  <c r="J321" i="8"/>
  <c r="I283" i="8" l="1"/>
  <c r="H283" i="8"/>
  <c r="G283" i="8"/>
  <c r="F283" i="8"/>
  <c r="E283" i="8"/>
  <c r="O243" i="8"/>
  <c r="N243" i="8"/>
  <c r="M243" i="8"/>
  <c r="L243" i="8"/>
  <c r="K243" i="8"/>
  <c r="J243" i="8"/>
  <c r="I243" i="8"/>
  <c r="H243" i="8"/>
  <c r="G243" i="8"/>
  <c r="F243" i="8"/>
  <c r="E243" i="8"/>
  <c r="O202" i="8"/>
  <c r="N202" i="8"/>
  <c r="M202" i="8"/>
  <c r="L202" i="8"/>
  <c r="K202" i="8"/>
  <c r="J202" i="8"/>
  <c r="I202" i="8"/>
  <c r="H202" i="8"/>
  <c r="G202" i="8"/>
  <c r="F202" i="8"/>
  <c r="E202" i="8"/>
  <c r="O165" i="8"/>
  <c r="N165" i="8"/>
  <c r="M165" i="8"/>
  <c r="L165" i="8"/>
  <c r="K165" i="8"/>
  <c r="J165" i="8"/>
  <c r="I165" i="8"/>
  <c r="H165" i="8"/>
  <c r="G165" i="8"/>
  <c r="F165" i="8"/>
  <c r="E165" i="8"/>
  <c r="O125" i="8"/>
  <c r="N125" i="8"/>
  <c r="M125" i="8"/>
  <c r="L125" i="8"/>
  <c r="K125" i="8"/>
  <c r="J125" i="8"/>
  <c r="I125" i="8"/>
  <c r="H125" i="8"/>
  <c r="G125" i="8"/>
  <c r="F125" i="8"/>
  <c r="E125" i="8"/>
  <c r="O88" i="8"/>
  <c r="N88" i="8"/>
  <c r="M88" i="8"/>
  <c r="L88" i="8"/>
  <c r="K88" i="8"/>
  <c r="J88" i="8"/>
  <c r="I88" i="8"/>
  <c r="H88" i="8"/>
  <c r="G88" i="8"/>
  <c r="F88" i="8"/>
  <c r="E88" i="8"/>
  <c r="F66" i="8"/>
  <c r="O50" i="8"/>
  <c r="N50" i="8"/>
  <c r="M50" i="8"/>
  <c r="L50" i="8"/>
  <c r="K50" i="8"/>
  <c r="J50" i="8"/>
  <c r="O14" i="8"/>
  <c r="N14" i="8"/>
  <c r="M14" i="8"/>
  <c r="L14" i="8"/>
  <c r="K14" i="8"/>
  <c r="J14" i="8"/>
  <c r="I14" i="8"/>
  <c r="H14" i="8"/>
  <c r="G14" i="8"/>
  <c r="F14" i="8"/>
  <c r="E14" i="8"/>
  <c r="E8" i="8"/>
  <c r="F8" i="8"/>
  <c r="G8" i="8"/>
  <c r="H8" i="8"/>
  <c r="I8" i="8"/>
  <c r="J8" i="8"/>
  <c r="K8" i="8"/>
  <c r="L8" i="8"/>
  <c r="M8" i="8"/>
  <c r="N8" i="8"/>
  <c r="O8" i="8"/>
  <c r="F537" i="8" l="1"/>
  <c r="G537" i="8"/>
  <c r="H537" i="8"/>
  <c r="I537" i="8"/>
  <c r="E537" i="8"/>
  <c r="F534" i="8"/>
  <c r="G534" i="8"/>
  <c r="H534" i="8"/>
  <c r="I534" i="8"/>
  <c r="E534" i="8"/>
  <c r="F525" i="8"/>
  <c r="G525" i="8"/>
  <c r="H525" i="8"/>
  <c r="I525" i="8"/>
  <c r="E525" i="8"/>
  <c r="F511" i="8"/>
  <c r="G511" i="8"/>
  <c r="H511" i="8"/>
  <c r="I511" i="8"/>
  <c r="E511" i="8"/>
  <c r="F498" i="8"/>
  <c r="G498" i="8"/>
  <c r="H498" i="8"/>
  <c r="I498" i="8"/>
  <c r="E498" i="8"/>
  <c r="F487" i="8"/>
  <c r="G487" i="8"/>
  <c r="H487" i="8"/>
  <c r="I487" i="8"/>
  <c r="J487" i="8"/>
  <c r="K487" i="8"/>
  <c r="L487" i="8"/>
  <c r="M487" i="8"/>
  <c r="N487" i="8"/>
  <c r="O487" i="8"/>
  <c r="E487" i="8"/>
  <c r="F471" i="8"/>
  <c r="G471" i="8"/>
  <c r="H471" i="8"/>
  <c r="I471" i="8"/>
  <c r="J471" i="8"/>
  <c r="K471" i="8"/>
  <c r="L471" i="8"/>
  <c r="M471" i="8"/>
  <c r="N471" i="8"/>
  <c r="O471" i="8"/>
  <c r="E471" i="8"/>
  <c r="F453" i="8"/>
  <c r="G453" i="8"/>
  <c r="H453" i="8"/>
  <c r="I453" i="8"/>
  <c r="E453" i="8"/>
  <c r="F456" i="8"/>
  <c r="G456" i="8"/>
  <c r="H456" i="8"/>
  <c r="I456" i="8"/>
  <c r="E456" i="8"/>
  <c r="F444" i="8"/>
  <c r="G444" i="8"/>
  <c r="H444" i="8"/>
  <c r="I444" i="8"/>
  <c r="E444" i="8"/>
  <c r="F431" i="8"/>
  <c r="G431" i="8"/>
  <c r="H431" i="8"/>
  <c r="I431" i="8"/>
  <c r="E431" i="8"/>
  <c r="F414" i="8"/>
  <c r="G414" i="8"/>
  <c r="H414" i="8"/>
  <c r="I414" i="8"/>
  <c r="E414" i="8"/>
  <c r="F406" i="8"/>
  <c r="G406" i="8"/>
  <c r="H406" i="8"/>
  <c r="I406" i="8"/>
  <c r="E406" i="8"/>
  <c r="F392" i="8"/>
  <c r="G392" i="8"/>
  <c r="H392" i="8"/>
  <c r="I392" i="8"/>
  <c r="J392" i="8"/>
  <c r="K392" i="8"/>
  <c r="L392" i="8"/>
  <c r="M392" i="8"/>
  <c r="N392" i="8"/>
  <c r="O392" i="8"/>
  <c r="E392" i="8"/>
  <c r="F377" i="8"/>
  <c r="G377" i="8"/>
  <c r="H377" i="8"/>
  <c r="I377" i="8"/>
  <c r="E377" i="8"/>
  <c r="F374" i="8"/>
  <c r="G374" i="8"/>
  <c r="H374" i="8"/>
  <c r="I374" i="8"/>
  <c r="E374" i="8"/>
  <c r="F365" i="8"/>
  <c r="G365" i="8"/>
  <c r="H365" i="8"/>
  <c r="I365" i="8"/>
  <c r="F351" i="8"/>
  <c r="G351" i="8"/>
  <c r="H351" i="8"/>
  <c r="I351" i="8"/>
  <c r="E351" i="8"/>
  <c r="F341" i="8"/>
  <c r="G341" i="8"/>
  <c r="H341" i="8"/>
  <c r="I341" i="8"/>
  <c r="E341" i="8"/>
  <c r="F338" i="8"/>
  <c r="G338" i="8"/>
  <c r="H338" i="8"/>
  <c r="I338" i="8"/>
  <c r="E338" i="8"/>
  <c r="F330" i="8"/>
  <c r="G330" i="8"/>
  <c r="H330" i="8"/>
  <c r="I330" i="8"/>
  <c r="F315" i="8"/>
  <c r="G315" i="8"/>
  <c r="H315" i="8"/>
  <c r="I315" i="8"/>
  <c r="E315" i="8"/>
  <c r="F302" i="8"/>
  <c r="G302" i="8"/>
  <c r="H302" i="8"/>
  <c r="I302" i="8"/>
  <c r="E302" i="8"/>
  <c r="F299" i="8"/>
  <c r="G299" i="8"/>
  <c r="H299" i="8"/>
  <c r="I299" i="8"/>
  <c r="E299" i="8"/>
  <c r="F292" i="8"/>
  <c r="G292" i="8"/>
  <c r="H292" i="8"/>
  <c r="I292" i="8"/>
  <c r="E292" i="8"/>
  <c r="F237" i="8"/>
  <c r="G237" i="8"/>
  <c r="H237" i="8"/>
  <c r="I237" i="8"/>
  <c r="E237" i="8"/>
  <c r="F278" i="8"/>
  <c r="G278" i="8"/>
  <c r="H278" i="8"/>
  <c r="I278" i="8"/>
  <c r="E278" i="8"/>
  <c r="F263" i="8"/>
  <c r="G263" i="8"/>
  <c r="H263" i="8"/>
  <c r="I263" i="8"/>
  <c r="E263" i="8"/>
  <c r="F260" i="8"/>
  <c r="G260" i="8"/>
  <c r="H260" i="8"/>
  <c r="I260" i="8"/>
  <c r="E260" i="8"/>
  <c r="F252" i="8"/>
  <c r="G252" i="8"/>
  <c r="H252" i="8"/>
  <c r="I252" i="8"/>
  <c r="E252" i="8"/>
  <c r="G223" i="8"/>
  <c r="H223" i="8"/>
  <c r="I223" i="8"/>
  <c r="E223" i="8"/>
  <c r="F220" i="8"/>
  <c r="G220" i="8"/>
  <c r="H220" i="8"/>
  <c r="I220" i="8"/>
  <c r="E220" i="8"/>
  <c r="F197" i="8"/>
  <c r="G197" i="8"/>
  <c r="H197" i="8"/>
  <c r="I197" i="8"/>
  <c r="E197" i="8"/>
  <c r="F212" i="8"/>
  <c r="G212" i="8"/>
  <c r="H212" i="8"/>
  <c r="I212" i="8"/>
  <c r="E212" i="8"/>
  <c r="E160" i="8"/>
  <c r="F185" i="8"/>
  <c r="G185" i="8"/>
  <c r="H185" i="8"/>
  <c r="I185" i="8"/>
  <c r="E185" i="8"/>
  <c r="F182" i="8"/>
  <c r="G182" i="8"/>
  <c r="H182" i="8"/>
  <c r="I182" i="8"/>
  <c r="E182" i="8"/>
  <c r="F174" i="8"/>
  <c r="G174" i="8"/>
  <c r="H174" i="8"/>
  <c r="I174" i="8"/>
  <c r="E174" i="8"/>
  <c r="F160" i="8"/>
  <c r="G160" i="8"/>
  <c r="H160" i="8"/>
  <c r="I160" i="8"/>
  <c r="F146" i="8"/>
  <c r="G146" i="8"/>
  <c r="H146" i="8"/>
  <c r="I146" i="8"/>
  <c r="E146" i="8"/>
  <c r="F143" i="8"/>
  <c r="G143" i="8"/>
  <c r="H143" i="8"/>
  <c r="I143" i="8"/>
  <c r="F134" i="8"/>
  <c r="G134" i="8"/>
  <c r="H134" i="8"/>
  <c r="I134" i="8"/>
  <c r="E134" i="8"/>
  <c r="F120" i="8"/>
  <c r="G120" i="8"/>
  <c r="H120" i="8"/>
  <c r="I120" i="8"/>
  <c r="E120" i="8"/>
  <c r="F82" i="8"/>
  <c r="G82" i="8"/>
  <c r="H82" i="8"/>
  <c r="I82" i="8"/>
  <c r="E82" i="8"/>
  <c r="F98" i="8"/>
  <c r="G98" i="8"/>
  <c r="H98" i="8"/>
  <c r="I98" i="8"/>
  <c r="E98" i="8"/>
  <c r="I105" i="8"/>
  <c r="H105" i="8"/>
  <c r="G105" i="8"/>
  <c r="F105" i="8"/>
  <c r="E105" i="8"/>
  <c r="F108" i="8"/>
  <c r="G108" i="8"/>
  <c r="H108" i="8"/>
  <c r="I108" i="8"/>
  <c r="E108" i="8"/>
  <c r="G66" i="8"/>
  <c r="H66" i="8"/>
  <c r="I66" i="8"/>
  <c r="E66" i="8"/>
  <c r="G30" i="8"/>
  <c r="H30" i="8"/>
  <c r="I30" i="8"/>
  <c r="F30" i="8"/>
  <c r="E30" i="8"/>
  <c r="O537" i="8"/>
  <c r="N537" i="8"/>
  <c r="M537" i="8"/>
  <c r="L537" i="8"/>
  <c r="K537" i="8"/>
  <c r="J537" i="8"/>
  <c r="O525" i="8"/>
  <c r="N525" i="8"/>
  <c r="M525" i="8"/>
  <c r="L525" i="8"/>
  <c r="K525" i="8"/>
  <c r="J525" i="8"/>
  <c r="O511" i="8"/>
  <c r="N511" i="8"/>
  <c r="M511" i="8"/>
  <c r="L511" i="8"/>
  <c r="K511" i="8"/>
  <c r="J511" i="8"/>
  <c r="O498" i="8"/>
  <c r="N498" i="8"/>
  <c r="M498" i="8"/>
  <c r="L498" i="8"/>
  <c r="K498" i="8"/>
  <c r="J498" i="8"/>
  <c r="O495" i="8"/>
  <c r="N495" i="8"/>
  <c r="M495" i="8"/>
  <c r="L495" i="8"/>
  <c r="K495" i="8"/>
  <c r="J495" i="8"/>
  <c r="I495" i="8"/>
  <c r="H495" i="8"/>
  <c r="G495" i="8"/>
  <c r="F495" i="8"/>
  <c r="O456" i="8"/>
  <c r="N456" i="8"/>
  <c r="M456" i="8"/>
  <c r="L456" i="8"/>
  <c r="K456" i="8"/>
  <c r="J456" i="8"/>
  <c r="O453" i="8"/>
  <c r="N453" i="8"/>
  <c r="M453" i="8"/>
  <c r="L453" i="8"/>
  <c r="K453" i="8"/>
  <c r="J453" i="8"/>
  <c r="O444" i="8"/>
  <c r="N444" i="8"/>
  <c r="M444" i="8"/>
  <c r="L444" i="8"/>
  <c r="K444" i="8"/>
  <c r="J444" i="8"/>
  <c r="O431" i="8"/>
  <c r="N431" i="8"/>
  <c r="M431" i="8"/>
  <c r="L431" i="8"/>
  <c r="K431" i="8"/>
  <c r="J431" i="8"/>
  <c r="O417" i="8"/>
  <c r="N417" i="8"/>
  <c r="M417" i="8"/>
  <c r="L417" i="8"/>
  <c r="K417" i="8"/>
  <c r="J417" i="8"/>
  <c r="I417" i="8"/>
  <c r="H417" i="8"/>
  <c r="G417" i="8"/>
  <c r="F417" i="8"/>
  <c r="O406" i="8"/>
  <c r="N406" i="8"/>
  <c r="M406" i="8"/>
  <c r="L406" i="8"/>
  <c r="K406" i="8"/>
  <c r="J406" i="8"/>
  <c r="O377" i="8"/>
  <c r="N377" i="8"/>
  <c r="M377" i="8"/>
  <c r="L377" i="8"/>
  <c r="K377" i="8"/>
  <c r="J377" i="8"/>
  <c r="O374" i="8"/>
  <c r="N374" i="8"/>
  <c r="M374" i="8"/>
  <c r="L374" i="8"/>
  <c r="K374" i="8"/>
  <c r="J374" i="8"/>
  <c r="O365" i="8"/>
  <c r="N365" i="8"/>
  <c r="M365" i="8"/>
  <c r="L365" i="8"/>
  <c r="K365" i="8"/>
  <c r="J365" i="8"/>
  <c r="O351" i="8"/>
  <c r="N351" i="8"/>
  <c r="M351" i="8"/>
  <c r="L351" i="8"/>
  <c r="K351" i="8"/>
  <c r="J351" i="8"/>
  <c r="O341" i="8"/>
  <c r="N341" i="8"/>
  <c r="M341" i="8"/>
  <c r="L341" i="8"/>
  <c r="K341" i="8"/>
  <c r="J341" i="8"/>
  <c r="O338" i="8"/>
  <c r="N338" i="8"/>
  <c r="M338" i="8"/>
  <c r="L338" i="8"/>
  <c r="K338" i="8"/>
  <c r="J338" i="8"/>
  <c r="O330" i="8"/>
  <c r="N330" i="8"/>
  <c r="M330" i="8"/>
  <c r="L330" i="8"/>
  <c r="K330" i="8"/>
  <c r="J330" i="8"/>
  <c r="O315" i="8"/>
  <c r="N315" i="8"/>
  <c r="M315" i="8"/>
  <c r="L315" i="8"/>
  <c r="K315" i="8"/>
  <c r="J315" i="8"/>
  <c r="O302" i="8"/>
  <c r="N302" i="8"/>
  <c r="M302" i="8"/>
  <c r="L302" i="8"/>
  <c r="K302" i="8"/>
  <c r="J302" i="8"/>
  <c r="O299" i="8"/>
  <c r="N299" i="8"/>
  <c r="M299" i="8"/>
  <c r="L299" i="8"/>
  <c r="K299" i="8"/>
  <c r="J299" i="8"/>
  <c r="O292" i="8"/>
  <c r="N292" i="8"/>
  <c r="M292" i="8"/>
  <c r="L292" i="8"/>
  <c r="K292" i="8"/>
  <c r="J292" i="8"/>
  <c r="O278" i="8"/>
  <c r="N278" i="8"/>
  <c r="M278" i="8"/>
  <c r="L278" i="8"/>
  <c r="K278" i="8"/>
  <c r="J278" i="8"/>
  <c r="O263" i="8"/>
  <c r="N263" i="8"/>
  <c r="M263" i="8"/>
  <c r="L263" i="8"/>
  <c r="K263" i="8"/>
  <c r="J263" i="8"/>
  <c r="O260" i="8"/>
  <c r="N260" i="8"/>
  <c r="M260" i="8"/>
  <c r="L260" i="8"/>
  <c r="K260" i="8"/>
  <c r="J260" i="8"/>
  <c r="O252" i="8"/>
  <c r="N252" i="8"/>
  <c r="M252" i="8"/>
  <c r="L252" i="8"/>
  <c r="K252" i="8"/>
  <c r="J252" i="8"/>
  <c r="O237" i="8"/>
  <c r="N237" i="8"/>
  <c r="M237" i="8"/>
  <c r="L237" i="8"/>
  <c r="K237" i="8"/>
  <c r="J237" i="8"/>
  <c r="O223" i="8"/>
  <c r="N223" i="8"/>
  <c r="M223" i="8"/>
  <c r="L223" i="8"/>
  <c r="K223" i="8"/>
  <c r="J223" i="8"/>
  <c r="O220" i="8"/>
  <c r="N220" i="8"/>
  <c r="M220" i="8"/>
  <c r="L220" i="8"/>
  <c r="K220" i="8"/>
  <c r="J220" i="8"/>
  <c r="O212" i="8"/>
  <c r="N212" i="8"/>
  <c r="M212" i="8"/>
  <c r="L212" i="8"/>
  <c r="K212" i="8"/>
  <c r="J212" i="8"/>
  <c r="O197" i="8"/>
  <c r="N197" i="8"/>
  <c r="M197" i="8"/>
  <c r="L197" i="8"/>
  <c r="K197" i="8"/>
  <c r="J197" i="8"/>
  <c r="O186" i="8"/>
  <c r="N186" i="8"/>
  <c r="M186" i="8"/>
  <c r="L186" i="8"/>
  <c r="K186" i="8"/>
  <c r="J186" i="8"/>
  <c r="O182" i="8"/>
  <c r="N182" i="8"/>
  <c r="M182" i="8"/>
  <c r="L182" i="8"/>
  <c r="K182" i="8"/>
  <c r="J182" i="8"/>
  <c r="O174" i="8"/>
  <c r="N174" i="8"/>
  <c r="M174" i="8"/>
  <c r="L174" i="8"/>
  <c r="K174" i="8"/>
  <c r="J174" i="8"/>
  <c r="O160" i="8"/>
  <c r="N160" i="8"/>
  <c r="M160" i="8"/>
  <c r="L160" i="8"/>
  <c r="K160" i="8"/>
  <c r="J160" i="8"/>
  <c r="O146" i="8"/>
  <c r="N146" i="8"/>
  <c r="M146" i="8"/>
  <c r="L146" i="8"/>
  <c r="K146" i="8"/>
  <c r="J146" i="8"/>
  <c r="O143" i="8"/>
  <c r="N143" i="8"/>
  <c r="M143" i="8"/>
  <c r="L143" i="8"/>
  <c r="K143" i="8"/>
  <c r="J143" i="8"/>
  <c r="O134" i="8"/>
  <c r="N134" i="8"/>
  <c r="M134" i="8"/>
  <c r="L134" i="8"/>
  <c r="K134" i="8"/>
  <c r="J134" i="8"/>
  <c r="O120" i="8"/>
  <c r="N120" i="8"/>
  <c r="M120" i="8"/>
  <c r="L120" i="8"/>
  <c r="K120" i="8"/>
  <c r="J120" i="8"/>
  <c r="O108" i="8"/>
  <c r="N108" i="8"/>
  <c r="M108" i="8"/>
  <c r="L108" i="8"/>
  <c r="K108" i="8"/>
  <c r="J108" i="8"/>
  <c r="O105" i="8"/>
  <c r="N105" i="8"/>
  <c r="M105" i="8"/>
  <c r="L105" i="8"/>
  <c r="K105" i="8"/>
  <c r="J105" i="8"/>
  <c r="O98" i="8"/>
  <c r="N98" i="8"/>
  <c r="M98" i="8"/>
  <c r="L98" i="8"/>
  <c r="K98" i="8"/>
  <c r="J98" i="8"/>
  <c r="O82" i="8"/>
  <c r="N82" i="8"/>
  <c r="M82" i="8"/>
  <c r="L82" i="8"/>
  <c r="K82" i="8"/>
  <c r="J82" i="8"/>
  <c r="O69" i="8"/>
  <c r="N69" i="8"/>
  <c r="M69" i="8"/>
  <c r="L69" i="8"/>
  <c r="K69" i="8"/>
  <c r="J69" i="8"/>
  <c r="I69" i="8"/>
  <c r="H69" i="8"/>
  <c r="G69" i="8"/>
  <c r="F69" i="8"/>
  <c r="E69" i="8"/>
  <c r="O66" i="8"/>
  <c r="N66" i="8"/>
  <c r="M66" i="8"/>
  <c r="L66" i="8"/>
  <c r="K66" i="8"/>
  <c r="J66" i="8"/>
  <c r="O58" i="8"/>
  <c r="N58" i="8"/>
  <c r="M58" i="8"/>
  <c r="L58" i="8"/>
  <c r="K58" i="8"/>
  <c r="J58" i="8"/>
  <c r="I58" i="8"/>
  <c r="H58" i="8"/>
  <c r="G58" i="8"/>
  <c r="F58" i="8"/>
  <c r="E58" i="8"/>
  <c r="O45" i="8"/>
  <c r="N45" i="8"/>
  <c r="M45" i="8"/>
  <c r="L45" i="8"/>
  <c r="K45" i="8"/>
  <c r="J45" i="8"/>
  <c r="I45" i="8"/>
  <c r="H45" i="8"/>
  <c r="G45" i="8"/>
  <c r="F45" i="8"/>
  <c r="O33" i="8"/>
  <c r="N33" i="8"/>
  <c r="M33" i="8"/>
  <c r="L33" i="8"/>
  <c r="K33" i="8"/>
  <c r="J33" i="8"/>
  <c r="I33" i="8"/>
  <c r="H33" i="8"/>
  <c r="G33" i="8"/>
  <c r="F33" i="8"/>
  <c r="E33" i="8"/>
  <c r="O30" i="8"/>
  <c r="N30" i="8"/>
  <c r="M30" i="8"/>
  <c r="L30" i="8"/>
  <c r="K30" i="8"/>
  <c r="J30" i="8"/>
  <c r="O23" i="8"/>
  <c r="N23" i="8"/>
  <c r="M23" i="8"/>
  <c r="L23" i="8"/>
  <c r="K23" i="8"/>
  <c r="J23" i="8"/>
  <c r="I23" i="8"/>
  <c r="H23" i="8"/>
  <c r="G23" i="8"/>
  <c r="F23" i="8"/>
  <c r="E43" i="8"/>
  <c r="O418" i="8" l="1"/>
  <c r="J418" i="8"/>
  <c r="N418" i="8"/>
  <c r="M418" i="8"/>
  <c r="L418" i="8"/>
  <c r="K418" i="8"/>
</calcChain>
</file>

<file path=xl/sharedStrings.xml><?xml version="1.0" encoding="utf-8"?>
<sst xmlns="http://schemas.openxmlformats.org/spreadsheetml/2006/main" count="1218" uniqueCount="275">
  <si>
    <t>Завтрак 1</t>
  </si>
  <si>
    <t>Обед</t>
  </si>
  <si>
    <t>Ужин 1</t>
  </si>
  <si>
    <t>Ужин 2</t>
  </si>
  <si>
    <t>Какао с молоком</t>
  </si>
  <si>
    <t>Наименование блюда</t>
  </si>
  <si>
    <t>Выход</t>
  </si>
  <si>
    <t>Белки</t>
  </si>
  <si>
    <t>Жиры</t>
  </si>
  <si>
    <t>Углеводы</t>
  </si>
  <si>
    <t>Эн /ц</t>
  </si>
  <si>
    <t>С</t>
  </si>
  <si>
    <t>РР</t>
  </si>
  <si>
    <t>Са</t>
  </si>
  <si>
    <t>Fe</t>
  </si>
  <si>
    <t>№ карты по ТИ*</t>
  </si>
  <si>
    <t>Печень по-строгановски</t>
  </si>
  <si>
    <t>Пюре картофельное</t>
  </si>
  <si>
    <t>Чай с лимоном</t>
  </si>
  <si>
    <t>Итого:</t>
  </si>
  <si>
    <t>В2</t>
  </si>
  <si>
    <t>В1</t>
  </si>
  <si>
    <t>Напиток кофейный на молоке</t>
  </si>
  <si>
    <t>Соус томатный</t>
  </si>
  <si>
    <t>Чай с сахаром</t>
  </si>
  <si>
    <t>Капуста тушеная</t>
  </si>
  <si>
    <t>Бефстроганов из мяса отварного</t>
  </si>
  <si>
    <t>Мясо тушеное</t>
  </si>
  <si>
    <t>Картофель отварной, запеченный с раст. маслом</t>
  </si>
  <si>
    <t>Картофель отварной</t>
  </si>
  <si>
    <t>Чай с молоком</t>
  </si>
  <si>
    <t>Вермишель отварная в молоке жидкая</t>
  </si>
  <si>
    <t>Гуляш из мяса отварного</t>
  </si>
  <si>
    <t>Сыр порционный</t>
  </si>
  <si>
    <t>Запеканка из творога</t>
  </si>
  <si>
    <t>Суп рисовый на отваре овощном с фрикадельками мясными</t>
  </si>
  <si>
    <t>Омлет с сыром запеченный</t>
  </si>
  <si>
    <t>Жаркое по-домашнему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</si>
  <si>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</si>
  <si>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</si>
  <si>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</si>
  <si>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</si>
  <si>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</si>
  <si>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</si>
  <si>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</si>
  <si>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</si>
  <si>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</si>
  <si>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</si>
  <si>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День 11</t>
  </si>
  <si>
    <t>День 12</t>
  </si>
  <si>
    <t>День 13</t>
  </si>
  <si>
    <t>День 14</t>
  </si>
  <si>
    <t>1)  В течение 4-х недель при приготовлении блюд из птицы необходимо чередовать цылят бройлеров 1-й категории и филе бедра индейки. Не допускается использование одного и того же вида сырья два раза подряд</t>
  </si>
  <si>
    <t>2) В течение 4-х недель при приготовлении компотов из сухофруктов необходимо чередовать курагу, чернослив, а также смесь сухофруктов. Не допускается использование одного и того же наименования сухофруктов два раза подряд</t>
  </si>
  <si>
    <t>3) В течение рациона питания должно использоваться не менее 3-4 наименований сока фруктового или овощного. При этом не допускается использовать одно и то же наименование два раза подряд</t>
  </si>
  <si>
    <t>4) В течение рациона питания должно использоваться не менее 3-4 наименований плодов и ягод свежих. При этом не допускается использовать одно и то же наименование два раза подряд</t>
  </si>
  <si>
    <t>5) В течение рациона питания должно использоваться не менее 3-4 наименований кисломолочных напитков. При этом не допускается использовать один и тот же напиток два раза подряд</t>
  </si>
  <si>
    <t>6) Кисель витаминизированный - кисель из быстрорастворимого концентрата киселя с комплексом витаминов (С, группы В и др.)</t>
  </si>
  <si>
    <t>7) Кисломолочный продукт, обогащенный пробиотическим фактором - кисломолочный продукт (напиток) с содержанием жизнеспособных молочнокислых и (или) бифидобактерий в количестве не менее 10 8 на 1 мл</t>
  </si>
  <si>
    <t>8) Под чаями из растительного сырья (фиточаями) понимают чаи (горячие напитки), приготовленные путем заваривания кипящей водой специальных (для дошкольного и школьного питания) смесей из различных частей пищевых, пряно-ароматических и лекарственных (без выраженного фармакологического действия) растений (предпочтительно в фильтр-пакетах для индивидуальной заварки), а также горячие напитки, приготовленные из растительных экстрактов, сиропов или бальзамов (напр. "Иремель"), допущенных Управлением Роспотребнадзора по г. Москве для использования в питании детей и подростков в организованных коллективах</t>
  </si>
  <si>
    <t>9)  Мюсли - смеси из злаков, сухофруктов и (или) орехов</t>
  </si>
  <si>
    <t>10) Изделие творожное с фруктовым наполнителем - творог, творожный продукт, кварк с м.д.ж. 0-9 %</t>
  </si>
  <si>
    <t>11) Соус салатный - готовый продукт промышленного производства для дошкольного и школьного питания на основе молочного сырья  и (или) растительного масла с м.д.ж. не более 40 %</t>
  </si>
  <si>
    <t>12) Завтрак зерновой витаминизированный - палочки, шарики или фигурные изделия из кукурузы и (или) других злаков (круп), обогащенные микронутриентами</t>
  </si>
  <si>
    <t>13)  Завтрак сухой из круп витаминизированный - палочки из зернового сырья, в т.ч. с добавлением БАД "Цыгапан"</t>
  </si>
  <si>
    <t>14) Пицца школьная из полуфабрикатов промышленного производства или собственного изготовления по ТУ 9119-355-23476484-04</t>
  </si>
  <si>
    <t>ПРИМЕЧАНИЯ:</t>
  </si>
  <si>
    <t>предусмотренных натуральными продуктовами нормами, установленными санитарными правилами</t>
  </si>
  <si>
    <t>** Здесь и далее, дополнительно к указанному в рационе питания количеству хлеба, по желанию детей, им предоставляется дополнительное количество хлеба, в пределах,</t>
  </si>
  <si>
    <t>* Технологическая инструкция по производству кулинарной продукции для питания детей и подростков школьного возраста в организованных коллективах (к ГОСТ 30390-95/ГОСТ Р 50763-95, Москва, 2006)</t>
  </si>
  <si>
    <t>Хлеб пшеничный</t>
  </si>
  <si>
    <t xml:space="preserve">Хлеб пшеничный </t>
  </si>
  <si>
    <t>Хлеб ржаной</t>
  </si>
  <si>
    <t>Кисель витаминизированный</t>
  </si>
  <si>
    <t>Яйцо куриное вареное вкрутую</t>
  </si>
  <si>
    <t xml:space="preserve">Птица, тушеная в соусе с овощами </t>
  </si>
  <si>
    <t xml:space="preserve">Кисель витаминизированный </t>
  </si>
  <si>
    <t xml:space="preserve">Пельмени </t>
  </si>
  <si>
    <t>Каша вязкая на молоке рисовая</t>
  </si>
  <si>
    <t>Компот из сухофруктов</t>
  </si>
  <si>
    <t>Компот из свежих плодов</t>
  </si>
  <si>
    <t>Салат из свеклы и яблок с маслом растительным</t>
  </si>
  <si>
    <t>Салат из помидоров  и огурцов с растительным маслом</t>
  </si>
  <si>
    <t>Эн/ц</t>
  </si>
  <si>
    <t>№ карты по ТИ</t>
  </si>
  <si>
    <t>Повидло</t>
  </si>
  <si>
    <t>Пирожок с картофелем и луком</t>
  </si>
  <si>
    <t>Каша жидкая на молоке овсяная</t>
  </si>
  <si>
    <t>Соус сметанный</t>
  </si>
  <si>
    <t>Кефир</t>
  </si>
  <si>
    <t>Ряженка</t>
  </si>
  <si>
    <t>Яблоко</t>
  </si>
  <si>
    <t>Каша манная на молоке</t>
  </si>
  <si>
    <t>Яйцо куриное отварное</t>
  </si>
  <si>
    <t>Пельмени промышленного производства</t>
  </si>
  <si>
    <t>Банан</t>
  </si>
  <si>
    <t>Салат из свеклы с чесноком и сыром</t>
  </si>
  <si>
    <t>Рис отварной (гарнир)</t>
  </si>
  <si>
    <t>Завтрак</t>
  </si>
  <si>
    <t>Чай с молоком соленый</t>
  </si>
  <si>
    <t>250/10/</t>
  </si>
  <si>
    <t>Вафли</t>
  </si>
  <si>
    <t>Азу</t>
  </si>
  <si>
    <t>Йогурт</t>
  </si>
  <si>
    <t>Нарезка из соленых огурцов</t>
  </si>
  <si>
    <t>Котлета собственного производства</t>
  </si>
  <si>
    <t>Конфета</t>
  </si>
  <si>
    <t>Кофейный напиток на молоке</t>
  </si>
  <si>
    <t>Икра из свеклы собственного производства</t>
  </si>
  <si>
    <t>Салат из моркови и яблок</t>
  </si>
  <si>
    <t>Салат витаминный</t>
  </si>
  <si>
    <t>Макароны отварные</t>
  </si>
  <si>
    <t>Оладьи</t>
  </si>
  <si>
    <t>Салат из отварное картофеля, соленых огурцов и квашеной капусты</t>
  </si>
  <si>
    <t>Котлета рыбная собственного производства</t>
  </si>
  <si>
    <t>Каша гречневая рассыпчатая (гарнир)</t>
  </si>
  <si>
    <t>Пряник</t>
  </si>
  <si>
    <t>Икра из моркови собственного производства</t>
  </si>
  <si>
    <t>Каша из пшена и риса молочная "Дружба"</t>
  </si>
  <si>
    <t>Салат из квашенной капусты</t>
  </si>
  <si>
    <t>Ватрушка с творогом собственного производства</t>
  </si>
  <si>
    <t>Винегрет овощной</t>
  </si>
  <si>
    <t>Какао на молоке</t>
  </si>
  <si>
    <t>Салат из отварного картофеля и квашенной капусты</t>
  </si>
  <si>
    <t>Салат из соленых огурсцов с луком</t>
  </si>
  <si>
    <t>Бефстроганов</t>
  </si>
  <si>
    <t>Омлет натуральный, запеченный с сыром</t>
  </si>
  <si>
    <t>Салат из белокачанной капусты</t>
  </si>
  <si>
    <t>Птица тушенная в соусе с овощами</t>
  </si>
  <si>
    <t>Сметанник промышленного производства</t>
  </si>
  <si>
    <t>Вареники с картофелем промышленного производства</t>
  </si>
  <si>
    <t>Булочка с повидлом промышленного производства</t>
  </si>
  <si>
    <t>Птица тушенная</t>
  </si>
  <si>
    <t>Мясо тушенное</t>
  </si>
  <si>
    <t>Каша рассыпчатая пшеничная (гарнир)</t>
  </si>
  <si>
    <t>Масло сливочное порционное</t>
  </si>
  <si>
    <t>Сгущеное молоко</t>
  </si>
  <si>
    <t>Фрукты свежие</t>
  </si>
  <si>
    <t>Сырники творожные</t>
  </si>
  <si>
    <t>Салат из моркови с яблоком  с раст. маслом</t>
  </si>
  <si>
    <t>Изделия макаронные отварнае</t>
  </si>
  <si>
    <t>Салат из картофеля с сельдью и луком</t>
  </si>
  <si>
    <t xml:space="preserve">Сметана порционная </t>
  </si>
  <si>
    <t>Плов из риса и мяса</t>
  </si>
  <si>
    <t>Птица запеченная со сметаной</t>
  </si>
  <si>
    <t>Каша гречневая пуховая</t>
  </si>
  <si>
    <t>Рагу из овощей</t>
  </si>
  <si>
    <t>Тефтели мясные собственного производства</t>
  </si>
  <si>
    <t>(летнее меню)</t>
  </si>
  <si>
    <t>Завтрак 2</t>
  </si>
  <si>
    <t xml:space="preserve">Сок фруктовый </t>
  </si>
  <si>
    <t>Булочка со сгущенкой</t>
  </si>
  <si>
    <t>Сок фруктовый</t>
  </si>
  <si>
    <t>Суп картофельный с бобовыми</t>
  </si>
  <si>
    <t>Груша</t>
  </si>
  <si>
    <t>Суп картофельный с макаронными изделиями</t>
  </si>
  <si>
    <t xml:space="preserve">Котлета "Домашняя" </t>
  </si>
  <si>
    <t>Апельсин</t>
  </si>
  <si>
    <t>Уха из рыбных консервов</t>
  </si>
  <si>
    <t>Салат из соленых огурцов, зеленного горошка, отварного картофеля</t>
  </si>
  <si>
    <t xml:space="preserve">Щи с картофелем и капустой </t>
  </si>
  <si>
    <t>Суп харчо с рисом и картофелью</t>
  </si>
  <si>
    <t xml:space="preserve">Макароны запеченные с сыром </t>
  </si>
  <si>
    <t xml:space="preserve">Борщ украинский </t>
  </si>
  <si>
    <t>Салат картофельный с кукурузой и зеленым горошком</t>
  </si>
  <si>
    <t xml:space="preserve">Чай с молоком </t>
  </si>
  <si>
    <t>Салат картофельный с солеными огурцами, квашенной капустой</t>
  </si>
  <si>
    <t xml:space="preserve">Суп харчо с рисом и картофелью </t>
  </si>
  <si>
    <t>Крупа пшеничная (гарнир)</t>
  </si>
  <si>
    <t xml:space="preserve">Суп картофельный с бобовыми </t>
  </si>
  <si>
    <t xml:space="preserve">Ватрушка с творогом </t>
  </si>
  <si>
    <t>Салат овощной</t>
  </si>
  <si>
    <t xml:space="preserve">Суп картофельный с клецками </t>
  </si>
  <si>
    <t>Котлета мясная</t>
  </si>
  <si>
    <t>Масло сливочное</t>
  </si>
  <si>
    <t>Суп овощной с фасолью</t>
  </si>
  <si>
    <t>Птица тушеная</t>
  </si>
  <si>
    <t xml:space="preserve">Рагу из овощей </t>
  </si>
  <si>
    <t xml:space="preserve">Компот из свежих плодов </t>
  </si>
  <si>
    <t>Рис отварной</t>
  </si>
  <si>
    <t>Каша кукурузная на молоке</t>
  </si>
  <si>
    <t>Яйцо отварное</t>
  </si>
  <si>
    <t>Суп картофельный с макаронами</t>
  </si>
  <si>
    <t>Каша из пшена и риса "Дружба"</t>
  </si>
  <si>
    <t>Борщ</t>
  </si>
  <si>
    <t>Сметана</t>
  </si>
  <si>
    <t>Тефтели мясные</t>
  </si>
  <si>
    <t>Салат из помидоров и огурцов с растительным маслом</t>
  </si>
  <si>
    <t>Суп картофельный с фрикадельками</t>
  </si>
  <si>
    <t>Вареники с картофелем</t>
  </si>
  <si>
    <t>Запеканка творожная со сгущенкой</t>
  </si>
  <si>
    <t>Плов</t>
  </si>
  <si>
    <t>Молоко</t>
  </si>
  <si>
    <t>Гречка отварная (гарнир)</t>
  </si>
  <si>
    <t xml:space="preserve">Масло сливочное </t>
  </si>
  <si>
    <t>Щи со сметаной</t>
  </si>
  <si>
    <t xml:space="preserve">Сыр порционный </t>
  </si>
  <si>
    <t xml:space="preserve">Икра кабачковая </t>
  </si>
  <si>
    <t xml:space="preserve">Чай с сахаром </t>
  </si>
  <si>
    <t>Меню осень - зима:</t>
  </si>
  <si>
    <t>Рассольник с рисом и сметаной</t>
  </si>
  <si>
    <t>Меню Лето - Весна:</t>
  </si>
  <si>
    <t>Шницель</t>
  </si>
  <si>
    <t>Вареники с картофелем и сметанным соусом</t>
  </si>
  <si>
    <t>250/50/</t>
  </si>
  <si>
    <t>Салат из свежих огурцов и помидоров</t>
  </si>
  <si>
    <t>Голубцы</t>
  </si>
  <si>
    <t xml:space="preserve">Азу </t>
  </si>
  <si>
    <t xml:space="preserve">       </t>
  </si>
  <si>
    <t>Макароны запеченные с сыром</t>
  </si>
  <si>
    <t>Булочка с повидлом</t>
  </si>
  <si>
    <t>Снежок</t>
  </si>
  <si>
    <t>Кофейный напиток</t>
  </si>
  <si>
    <t>Салат из свежих огурцов и помидоров на раст. Масле</t>
  </si>
  <si>
    <t>Суп картофельный с клецками</t>
  </si>
  <si>
    <t>Рыба тушенная в томатном соусе</t>
  </si>
  <si>
    <t>Пюре картофельное (гарнир)</t>
  </si>
  <si>
    <t>Салат из белокачанной капусты на растит. масле</t>
  </si>
  <si>
    <t>Каша перловая (гарнир)</t>
  </si>
  <si>
    <t>Суп молочный сладкий</t>
  </si>
  <si>
    <t>Пряник промышленного производства</t>
  </si>
  <si>
    <t>Салат из капусты, кукурузы и отварного картофеля</t>
  </si>
  <si>
    <t xml:space="preserve">Соус сметанный </t>
  </si>
  <si>
    <t>АЗУ</t>
  </si>
  <si>
    <t>Каша овсянная на молоке</t>
  </si>
  <si>
    <t xml:space="preserve">Чай с молоком соленный </t>
  </si>
  <si>
    <t>Капуста тушенная (гарнир)</t>
  </si>
  <si>
    <t xml:space="preserve">Салат из помидоров и огурцов на раст./ масле </t>
  </si>
  <si>
    <t>Вафли промышленного производства</t>
  </si>
  <si>
    <t>Суп харчо с перловкой</t>
  </si>
  <si>
    <t>Салат из свежих огурцов и помидоров на растит. масле</t>
  </si>
  <si>
    <t>Салат из огурцов и помидоров на растит./ масле</t>
  </si>
  <si>
    <t>Жаркое по домашнему</t>
  </si>
  <si>
    <t>Винегрет овощной с растит./ маслом</t>
  </si>
  <si>
    <t>250/35/</t>
  </si>
  <si>
    <t>Каша вязкая на молоке с рисом</t>
  </si>
  <si>
    <t>Оладьи с повидлом</t>
  </si>
  <si>
    <t>150/20/</t>
  </si>
  <si>
    <t>Суп гороховый</t>
  </si>
  <si>
    <t>Салат из кукурузы, моркови и отварного картофеля</t>
  </si>
  <si>
    <t>Суп молочный с макаронами</t>
  </si>
  <si>
    <t>Икра из свеклы</t>
  </si>
  <si>
    <t>Каша вязкая на молоке пшенная</t>
  </si>
  <si>
    <t>Сочник промышленного производства</t>
  </si>
  <si>
    <t>Суп из рыбных консерв</t>
  </si>
  <si>
    <t>Салат из помидоров и огурцов на растит./ масле</t>
  </si>
  <si>
    <t>Макароны отварные (гарнир)</t>
  </si>
  <si>
    <t>Кольцо в шоколаде</t>
  </si>
  <si>
    <t>Икра кабачковая</t>
  </si>
  <si>
    <t>Каша пшенная (гарнир)</t>
  </si>
  <si>
    <t>Суп картофельный с рисом</t>
  </si>
  <si>
    <t xml:space="preserve">Салат из свеклы с сыром и чесноком </t>
  </si>
  <si>
    <t>Конфета / печенье</t>
  </si>
  <si>
    <t>40/60/</t>
  </si>
  <si>
    <t>Суп картофельный с фрикадельками п/п</t>
  </si>
  <si>
    <t>Голубцы с мясом и рисом</t>
  </si>
  <si>
    <t>Мясо порционное</t>
  </si>
  <si>
    <t xml:space="preserve">Сметана </t>
  </si>
  <si>
    <t>Рис  (гарнир)</t>
  </si>
  <si>
    <t>Сыр</t>
  </si>
  <si>
    <t xml:space="preserve">Птица тушенная </t>
  </si>
  <si>
    <t>Рассольник Ленинградский</t>
  </si>
  <si>
    <t>Салат из яблока и моркови на растит./ масле</t>
  </si>
  <si>
    <t>Каша пшеничная (гарнир)</t>
  </si>
  <si>
    <t>Чай соленый с молоком</t>
  </si>
  <si>
    <t>Щи</t>
  </si>
  <si>
    <t>100/10/</t>
  </si>
  <si>
    <t>150/10/</t>
  </si>
  <si>
    <t>Вареники промышленного производства</t>
  </si>
  <si>
    <t>Ватрушка с/п</t>
  </si>
  <si>
    <t>Котлета рыбная</t>
  </si>
  <si>
    <t>Картофельное пюре (гарнир)</t>
  </si>
  <si>
    <t>Рыба запеченная в томатном соусе</t>
  </si>
  <si>
    <t>Сметана порционная</t>
  </si>
  <si>
    <t xml:space="preserve">Котлета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</si>
</sst>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indexed="8"/>
      <name val="Arial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 wrapText="1"/>
    </xf>
    <xf numFmtId="2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0" borderId="6" xfId="0" applyNumberFormat="1" applyFont="1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8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2" fontId="1" fillId="0" borderId="9" xfId="0" applyNumberFormat="1" applyFont="1" applyBorder="1"/>
    <xf numFmtId="0" fontId="4" fillId="0" borderId="1" xfId="0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/>
    <xf numFmtId="0" fontId="9" fillId="0" borderId="0" xfId="0" applyFont="1"/>
    <xf numFmtId="0" fontId="1" fillId="0" borderId="10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2" fontId="1" fillId="0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2" fontId="1" fillId="0" borderId="14" xfId="0" applyNumberFormat="1" applyFont="1" applyFill="1" applyBorder="1" applyAlignment="1">
      <alignment horizontal="right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1" xfId="0" applyFont="1" applyBorder="1"/>
    <xf numFmtId="0" fontId="1" fillId="0" borderId="12" xfId="0" applyFont="1" applyBorder="1"/>
    <xf numFmtId="0" fontId="1" fillId="0" borderId="8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2" xfId="0" applyFont="1" applyFill="1" applyBorder="1" applyAlignment="1">
      <alignment horizontal="right"/>
    </xf>
    <xf numFmtId="2" fontId="1" fillId="4" borderId="12" xfId="0" applyNumberFormat="1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/>
    <xf numFmtId="0" fontId="1" fillId="4" borderId="12" xfId="0" applyFont="1" applyFill="1" applyBorder="1"/>
    <xf numFmtId="0" fontId="2" fillId="0" borderId="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right"/>
    </xf>
    <xf numFmtId="0" fontId="1" fillId="0" borderId="2" xfId="0" applyFont="1" applyBorder="1"/>
    <xf numFmtId="0" fontId="1" fillId="0" borderId="0" xfId="0" applyFont="1" applyBorder="1"/>
    <xf numFmtId="0" fontId="1" fillId="4" borderId="0" xfId="0" applyFont="1" applyFill="1" applyBorder="1" applyAlignment="1">
      <alignment horizontal="right"/>
    </xf>
    <xf numFmtId="2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2" fontId="1" fillId="5" borderId="0" xfId="0" applyNumberFormat="1" applyFont="1" applyFill="1" applyBorder="1" applyAlignment="1">
      <alignment horizontal="right"/>
    </xf>
    <xf numFmtId="0" fontId="1" fillId="5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right"/>
    </xf>
    <xf numFmtId="2" fontId="1" fillId="4" borderId="17" xfId="0" applyNumberFormat="1" applyFont="1" applyFill="1" applyBorder="1" applyAlignment="1">
      <alignment horizontal="right"/>
    </xf>
    <xf numFmtId="0" fontId="1" fillId="4" borderId="17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4" borderId="0" xfId="0" applyFont="1" applyFill="1" applyBorder="1"/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" fillId="4" borderId="2" xfId="0" applyFont="1" applyFill="1" applyBorder="1"/>
    <xf numFmtId="0" fontId="1" fillId="0" borderId="15" xfId="0" applyFont="1" applyBorder="1"/>
    <xf numFmtId="0" fontId="1" fillId="4" borderId="19" xfId="0" applyFont="1" applyFill="1" applyBorder="1" applyAlignment="1">
      <alignment horizontal="right"/>
    </xf>
    <xf numFmtId="0" fontId="1" fillId="0" borderId="19" xfId="0" applyFont="1" applyBorder="1"/>
    <xf numFmtId="0" fontId="1" fillId="0" borderId="2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114300</xdr:rowOff>
        </xdr:from>
        <xdr:to>
          <xdr:col>14</xdr:col>
          <xdr:colOff>581025</xdr:colOff>
          <xdr:row>40</xdr:row>
          <xdr:rowOff>66675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133350</xdr:rowOff>
    </xdr:from>
    <xdr:to>
      <xdr:col>13</xdr:col>
      <xdr:colOff>533400</xdr:colOff>
      <xdr:row>38</xdr:row>
      <xdr:rowOff>57150</xdr:rowOff>
    </xdr:to>
    <xdr:grpSp>
      <xdr:nvGrpSpPr>
        <xdr:cNvPr id="14340" name="Group 4"/>
        <xdr:cNvGrpSpPr>
          <a:grpSpLocks noChangeAspect="1"/>
        </xdr:cNvGrpSpPr>
      </xdr:nvGrpSpPr>
      <xdr:grpSpPr bwMode="auto">
        <a:xfrm>
          <a:off x="161925" y="133350"/>
          <a:ext cx="8296275" cy="6076950"/>
          <a:chOff x="17" y="14"/>
          <a:chExt cx="871" cy="638"/>
        </a:xfrm>
      </xdr:grpSpPr>
      <xdr:sp macro="" textlink="">
        <xdr:nvSpPr>
          <xdr:cNvPr id="14339" name="AutoShape 3"/>
          <xdr:cNvSpPr>
            <a:spLocks noChangeAspect="1" noChangeArrowheads="1" noTextEdit="1"/>
          </xdr:cNvSpPr>
        </xdr:nvSpPr>
        <xdr:spPr bwMode="auto">
          <a:xfrm>
            <a:off x="17" y="14"/>
            <a:ext cx="871" cy="63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miter lim="800000"/>
            <a:headEnd type="none" w="med" len="med"/>
            <a:tailEnd type="none" w="med" len="med"/>
          </a:ln>
        </xdr:spPr>
      </xdr:sp>
      <xdr:sp macro="" textlink="">
        <xdr:nvSpPr>
          <xdr:cNvPr id="14341" name="Rectangle 5"/>
          <xdr:cNvSpPr>
            <a:spLocks noChangeArrowheads="1"/>
          </xdr:cNvSpPr>
        </xdr:nvSpPr>
        <xdr:spPr bwMode="auto">
          <a:xfrm>
            <a:off x="145" y="15"/>
            <a:ext cx="62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Казенное общеобразовательное учреждение Республики Калмыкия</a:t>
            </a:r>
          </a:p>
        </xdr:txBody>
      </xdr:sp>
      <xdr:sp macro="" textlink="">
        <xdr:nvSpPr>
          <xdr:cNvPr id="14342" name="Rectangle 6"/>
          <xdr:cNvSpPr>
            <a:spLocks noChangeArrowheads="1"/>
          </xdr:cNvSpPr>
        </xdr:nvSpPr>
        <xdr:spPr bwMode="auto">
          <a:xfrm>
            <a:off x="760" y="15"/>
            <a:ext cx="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43" name="Rectangle 7"/>
          <xdr:cNvSpPr>
            <a:spLocks noChangeArrowheads="1"/>
          </xdr:cNvSpPr>
        </xdr:nvSpPr>
        <xdr:spPr bwMode="auto">
          <a:xfrm>
            <a:off x="44" y="39"/>
            <a:ext cx="82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«Казачий кадетский корпус Республики Калмыкия имени Оки Ивановича Городовикова»</a:t>
            </a:r>
          </a:p>
        </xdr:txBody>
      </xdr:sp>
      <xdr:sp macro="" textlink="">
        <xdr:nvSpPr>
          <xdr:cNvPr id="14344" name="Rectangle 8"/>
          <xdr:cNvSpPr>
            <a:spLocks noChangeArrowheads="1"/>
          </xdr:cNvSpPr>
        </xdr:nvSpPr>
        <xdr:spPr bwMode="auto">
          <a:xfrm>
            <a:off x="861" y="39"/>
            <a:ext cx="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6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45" name="Rectangle 9"/>
          <xdr:cNvSpPr>
            <a:spLocks noChangeArrowheads="1"/>
          </xdr:cNvSpPr>
        </xdr:nvSpPr>
        <xdr:spPr bwMode="auto">
          <a:xfrm>
            <a:off x="453" y="61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46" name="Rectangle 10"/>
          <xdr:cNvSpPr>
            <a:spLocks noChangeArrowheads="1"/>
          </xdr:cNvSpPr>
        </xdr:nvSpPr>
        <xdr:spPr bwMode="auto">
          <a:xfrm>
            <a:off x="453" y="79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47" name="Rectangle 11"/>
          <xdr:cNvSpPr>
            <a:spLocks noChangeArrowheads="1"/>
          </xdr:cNvSpPr>
        </xdr:nvSpPr>
        <xdr:spPr bwMode="auto">
          <a:xfrm>
            <a:off x="453" y="97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49" name="Rectangle 13"/>
          <xdr:cNvSpPr>
            <a:spLocks noChangeArrowheads="1"/>
          </xdr:cNvSpPr>
        </xdr:nvSpPr>
        <xdr:spPr bwMode="auto">
          <a:xfrm>
            <a:off x="147" y="115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51" name="Rectangle 15"/>
          <xdr:cNvSpPr>
            <a:spLocks noChangeArrowheads="1"/>
          </xdr:cNvSpPr>
        </xdr:nvSpPr>
        <xdr:spPr bwMode="auto">
          <a:xfrm>
            <a:off x="135" y="135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53" name="Rectangle 17"/>
          <xdr:cNvSpPr>
            <a:spLocks noChangeArrowheads="1"/>
          </xdr:cNvSpPr>
        </xdr:nvSpPr>
        <xdr:spPr bwMode="auto">
          <a:xfrm>
            <a:off x="347" y="156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55" name="Rectangle 19"/>
          <xdr:cNvSpPr>
            <a:spLocks noChangeArrowheads="1"/>
          </xdr:cNvSpPr>
        </xdr:nvSpPr>
        <xdr:spPr bwMode="auto">
          <a:xfrm>
            <a:off x="382" y="177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58" name="Rectangle 22"/>
          <xdr:cNvSpPr>
            <a:spLocks noChangeArrowheads="1"/>
          </xdr:cNvSpPr>
        </xdr:nvSpPr>
        <xdr:spPr bwMode="auto">
          <a:xfrm>
            <a:off x="381" y="198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60" name="Rectangle 24"/>
          <xdr:cNvSpPr>
            <a:spLocks noChangeArrowheads="1"/>
          </xdr:cNvSpPr>
        </xdr:nvSpPr>
        <xdr:spPr bwMode="auto">
          <a:xfrm>
            <a:off x="365" y="219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61" name="Rectangle 25"/>
          <xdr:cNvSpPr>
            <a:spLocks noChangeArrowheads="1"/>
          </xdr:cNvSpPr>
        </xdr:nvSpPr>
        <xdr:spPr bwMode="auto">
          <a:xfrm>
            <a:off x="25" y="23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62" name="Rectangle 26"/>
          <xdr:cNvSpPr>
            <a:spLocks noChangeArrowheads="1"/>
          </xdr:cNvSpPr>
        </xdr:nvSpPr>
        <xdr:spPr bwMode="auto">
          <a:xfrm>
            <a:off x="464" y="115"/>
            <a:ext cx="10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УТВЕРЖДАЮ</a:t>
            </a:r>
          </a:p>
        </xdr:txBody>
      </xdr:sp>
      <xdr:sp macro="" textlink="">
        <xdr:nvSpPr>
          <xdr:cNvPr id="14363" name="Rectangle 27"/>
          <xdr:cNvSpPr>
            <a:spLocks noChangeArrowheads="1"/>
          </xdr:cNvSpPr>
        </xdr:nvSpPr>
        <xdr:spPr bwMode="auto">
          <a:xfrm>
            <a:off x="567" y="115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64" name="Rectangle 28"/>
          <xdr:cNvSpPr>
            <a:spLocks noChangeArrowheads="1"/>
          </xdr:cNvSpPr>
        </xdr:nvSpPr>
        <xdr:spPr bwMode="auto">
          <a:xfrm>
            <a:off x="464" y="135"/>
            <a:ext cx="7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Директор</a:t>
            </a:r>
          </a:p>
        </xdr:txBody>
      </xdr:sp>
      <xdr:sp macro="" textlink="">
        <xdr:nvSpPr>
          <xdr:cNvPr id="14365" name="Rectangle 29"/>
          <xdr:cNvSpPr>
            <a:spLocks noChangeArrowheads="1"/>
          </xdr:cNvSpPr>
        </xdr:nvSpPr>
        <xdr:spPr bwMode="auto">
          <a:xfrm>
            <a:off x="540" y="135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66" name="Rectangle 30"/>
          <xdr:cNvSpPr>
            <a:spLocks noChangeArrowheads="1"/>
          </xdr:cNvSpPr>
        </xdr:nvSpPr>
        <xdr:spPr bwMode="auto">
          <a:xfrm>
            <a:off x="464" y="156"/>
            <a:ext cx="35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КОУ РК «ККК РК им. О.И. Городовикова»</a:t>
            </a:r>
          </a:p>
        </xdr:txBody>
      </xdr:sp>
      <xdr:sp macro="" textlink="">
        <xdr:nvSpPr>
          <xdr:cNvPr id="14367" name="Rectangle 31"/>
          <xdr:cNvSpPr>
            <a:spLocks noChangeArrowheads="1"/>
          </xdr:cNvSpPr>
        </xdr:nvSpPr>
        <xdr:spPr bwMode="auto">
          <a:xfrm>
            <a:off x="807" y="156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68" name="Rectangle 32"/>
          <xdr:cNvSpPr>
            <a:spLocks noChangeArrowheads="1"/>
          </xdr:cNvSpPr>
        </xdr:nvSpPr>
        <xdr:spPr bwMode="auto">
          <a:xfrm>
            <a:off x="464" y="177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69" name="Rectangle 33"/>
          <xdr:cNvSpPr>
            <a:spLocks noChangeArrowheads="1"/>
          </xdr:cNvSpPr>
        </xdr:nvSpPr>
        <xdr:spPr bwMode="auto">
          <a:xfrm>
            <a:off x="464" y="198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70" name="Rectangle 34"/>
          <xdr:cNvSpPr>
            <a:spLocks noChangeArrowheads="1"/>
          </xdr:cNvSpPr>
        </xdr:nvSpPr>
        <xdr:spPr bwMode="auto">
          <a:xfrm>
            <a:off x="464" y="219"/>
            <a:ext cx="335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_____________________В.И. Абушинов</a:t>
            </a:r>
          </a:p>
        </xdr:txBody>
      </xdr:sp>
      <xdr:sp macro="" textlink="">
        <xdr:nvSpPr>
          <xdr:cNvPr id="14371" name="Rectangle 35"/>
          <xdr:cNvSpPr>
            <a:spLocks noChangeArrowheads="1"/>
          </xdr:cNvSpPr>
        </xdr:nvSpPr>
        <xdr:spPr bwMode="auto">
          <a:xfrm>
            <a:off x="785" y="219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72" name="Rectangle 36"/>
          <xdr:cNvSpPr>
            <a:spLocks noChangeArrowheads="1"/>
          </xdr:cNvSpPr>
        </xdr:nvSpPr>
        <xdr:spPr bwMode="auto">
          <a:xfrm>
            <a:off x="464" y="23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73" name="Rectangle 37"/>
          <xdr:cNvSpPr>
            <a:spLocks noChangeArrowheads="1"/>
          </xdr:cNvSpPr>
        </xdr:nvSpPr>
        <xdr:spPr bwMode="auto">
          <a:xfrm>
            <a:off x="25" y="25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74" name="Rectangle 38"/>
          <xdr:cNvSpPr>
            <a:spLocks noChangeArrowheads="1"/>
          </xdr:cNvSpPr>
        </xdr:nvSpPr>
        <xdr:spPr bwMode="auto">
          <a:xfrm>
            <a:off x="464" y="25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75" name="Rectangle 39"/>
          <xdr:cNvSpPr>
            <a:spLocks noChangeArrowheads="1"/>
          </xdr:cNvSpPr>
        </xdr:nvSpPr>
        <xdr:spPr bwMode="auto">
          <a:xfrm>
            <a:off x="25" y="27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76" name="Rectangle 40"/>
          <xdr:cNvSpPr>
            <a:spLocks noChangeArrowheads="1"/>
          </xdr:cNvSpPr>
        </xdr:nvSpPr>
        <xdr:spPr bwMode="auto">
          <a:xfrm>
            <a:off x="25" y="292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77" name="Rectangle 41"/>
          <xdr:cNvSpPr>
            <a:spLocks noChangeArrowheads="1"/>
          </xdr:cNvSpPr>
        </xdr:nvSpPr>
        <xdr:spPr bwMode="auto">
          <a:xfrm>
            <a:off x="25" y="31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78" name="Rectangle 42"/>
          <xdr:cNvSpPr>
            <a:spLocks noChangeArrowheads="1"/>
          </xdr:cNvSpPr>
        </xdr:nvSpPr>
        <xdr:spPr bwMode="auto">
          <a:xfrm>
            <a:off x="25" y="32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79" name="Rectangle 43"/>
          <xdr:cNvSpPr>
            <a:spLocks noChangeArrowheads="1"/>
          </xdr:cNvSpPr>
        </xdr:nvSpPr>
        <xdr:spPr bwMode="auto">
          <a:xfrm>
            <a:off x="239" y="348"/>
            <a:ext cx="7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Примерн</a:t>
            </a:r>
          </a:p>
        </xdr:txBody>
      </xdr:sp>
      <xdr:sp macro="" textlink="">
        <xdr:nvSpPr>
          <xdr:cNvPr id="14380" name="Rectangle 44"/>
          <xdr:cNvSpPr>
            <a:spLocks noChangeArrowheads="1"/>
          </xdr:cNvSpPr>
        </xdr:nvSpPr>
        <xdr:spPr bwMode="auto">
          <a:xfrm>
            <a:off x="317" y="348"/>
            <a:ext cx="1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ое</a:t>
            </a:r>
          </a:p>
        </xdr:txBody>
      </xdr:sp>
      <xdr:sp macro="" textlink="">
        <xdr:nvSpPr>
          <xdr:cNvPr id="14381" name="Rectangle 45"/>
          <xdr:cNvSpPr>
            <a:spLocks noChangeArrowheads="1"/>
          </xdr:cNvSpPr>
        </xdr:nvSpPr>
        <xdr:spPr bwMode="auto">
          <a:xfrm>
            <a:off x="335" y="348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82" name="Rectangle 46"/>
          <xdr:cNvSpPr>
            <a:spLocks noChangeArrowheads="1"/>
          </xdr:cNvSpPr>
        </xdr:nvSpPr>
        <xdr:spPr bwMode="auto">
          <a:xfrm>
            <a:off x="339" y="348"/>
            <a:ext cx="24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четырнадцатидневное меню</a:t>
            </a:r>
          </a:p>
        </xdr:txBody>
      </xdr:sp>
      <xdr:sp macro="" textlink="">
        <xdr:nvSpPr>
          <xdr:cNvPr id="14383" name="Rectangle 47"/>
          <xdr:cNvSpPr>
            <a:spLocks noChangeArrowheads="1"/>
          </xdr:cNvSpPr>
        </xdr:nvSpPr>
        <xdr:spPr bwMode="auto">
          <a:xfrm>
            <a:off x="579" y="348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84" name="Rectangle 48"/>
          <xdr:cNvSpPr>
            <a:spLocks noChangeArrowheads="1"/>
          </xdr:cNvSpPr>
        </xdr:nvSpPr>
        <xdr:spPr bwMode="auto">
          <a:xfrm>
            <a:off x="584" y="348"/>
            <a:ext cx="3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для </a:t>
            </a:r>
          </a:p>
        </xdr:txBody>
      </xdr:sp>
      <xdr:sp macro="" textlink="">
        <xdr:nvSpPr>
          <xdr:cNvPr id="14385" name="Rectangle 49"/>
          <xdr:cNvSpPr>
            <a:spLocks noChangeArrowheads="1"/>
          </xdr:cNvSpPr>
        </xdr:nvSpPr>
        <xdr:spPr bwMode="auto">
          <a:xfrm>
            <a:off x="619" y="348"/>
            <a:ext cx="47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кадет</a:t>
            </a:r>
          </a:p>
        </xdr:txBody>
      </xdr:sp>
      <xdr:sp macro="" textlink="">
        <xdr:nvSpPr>
          <xdr:cNvPr id="14386" name="Rectangle 50"/>
          <xdr:cNvSpPr>
            <a:spLocks noChangeArrowheads="1"/>
          </xdr:cNvSpPr>
        </xdr:nvSpPr>
        <xdr:spPr bwMode="auto">
          <a:xfrm>
            <a:off x="666" y="348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87" name="Rectangle 51"/>
          <xdr:cNvSpPr>
            <a:spLocks noChangeArrowheads="1"/>
          </xdr:cNvSpPr>
        </xdr:nvSpPr>
        <xdr:spPr bwMode="auto">
          <a:xfrm>
            <a:off x="234" y="369"/>
            <a:ext cx="5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(для де</a:t>
            </a:r>
          </a:p>
        </xdr:txBody>
      </xdr:sp>
      <xdr:sp macro="" textlink="">
        <xdr:nvSpPr>
          <xdr:cNvPr id="14388" name="Rectangle 52"/>
          <xdr:cNvSpPr>
            <a:spLocks noChangeArrowheads="1"/>
          </xdr:cNvSpPr>
        </xdr:nvSpPr>
        <xdr:spPr bwMode="auto">
          <a:xfrm>
            <a:off x="290" y="369"/>
            <a:ext cx="306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тей и подростков в возрасте от 11 лет</a:t>
            </a:r>
          </a:p>
        </xdr:txBody>
      </xdr:sp>
      <xdr:sp macro="" textlink="">
        <xdr:nvSpPr>
          <xdr:cNvPr id="14389" name="Rectangle 53"/>
          <xdr:cNvSpPr>
            <a:spLocks noChangeArrowheads="1"/>
          </xdr:cNvSpPr>
        </xdr:nvSpPr>
        <xdr:spPr bwMode="auto">
          <a:xfrm>
            <a:off x="589" y="369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90" name="Rectangle 54"/>
          <xdr:cNvSpPr>
            <a:spLocks noChangeArrowheads="1"/>
          </xdr:cNvSpPr>
        </xdr:nvSpPr>
        <xdr:spPr bwMode="auto">
          <a:xfrm>
            <a:off x="594" y="369"/>
            <a:ext cx="72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и старше</a:t>
            </a:r>
          </a:p>
        </xdr:txBody>
      </xdr:sp>
      <xdr:sp macro="" textlink="">
        <xdr:nvSpPr>
          <xdr:cNvPr id="14391" name="Rectangle 55"/>
          <xdr:cNvSpPr>
            <a:spLocks noChangeArrowheads="1"/>
          </xdr:cNvSpPr>
        </xdr:nvSpPr>
        <xdr:spPr bwMode="auto">
          <a:xfrm>
            <a:off x="665" y="369"/>
            <a:ext cx="6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</a:p>
        </xdr:txBody>
      </xdr:sp>
      <xdr:sp macro="" textlink="">
        <xdr:nvSpPr>
          <xdr:cNvPr id="14392" name="Rectangle 56"/>
          <xdr:cNvSpPr>
            <a:spLocks noChangeArrowheads="1"/>
          </xdr:cNvSpPr>
        </xdr:nvSpPr>
        <xdr:spPr bwMode="auto">
          <a:xfrm>
            <a:off x="671" y="369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93" name="Rectangle 57"/>
          <xdr:cNvSpPr>
            <a:spLocks noChangeArrowheads="1"/>
          </xdr:cNvSpPr>
        </xdr:nvSpPr>
        <xdr:spPr bwMode="auto">
          <a:xfrm>
            <a:off x="25" y="38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94" name="Rectangle 58"/>
          <xdr:cNvSpPr>
            <a:spLocks noChangeArrowheads="1"/>
          </xdr:cNvSpPr>
        </xdr:nvSpPr>
        <xdr:spPr bwMode="auto">
          <a:xfrm>
            <a:off x="25" y="40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FFFFFF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95" name="Rectangle 59"/>
          <xdr:cNvSpPr>
            <a:spLocks noChangeArrowheads="1"/>
          </xdr:cNvSpPr>
        </xdr:nvSpPr>
        <xdr:spPr bwMode="auto">
          <a:xfrm>
            <a:off x="25" y="424"/>
            <a:ext cx="11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FFFFFF"/>
                </a:solidFill>
                <a:latin typeface="Times New Roman"/>
                <a:cs typeface="Times New Roman"/>
              </a:rPr>
              <a:t>РАЗРАБОТАНО </a:t>
            </a:r>
          </a:p>
        </xdr:txBody>
      </xdr:sp>
      <xdr:sp macro="" textlink="">
        <xdr:nvSpPr>
          <xdr:cNvPr id="14396" name="Rectangle 60"/>
          <xdr:cNvSpPr>
            <a:spLocks noChangeArrowheads="1"/>
          </xdr:cNvSpPr>
        </xdr:nvSpPr>
        <xdr:spPr bwMode="auto">
          <a:xfrm>
            <a:off x="143" y="42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97" name="Rectangle 61"/>
          <xdr:cNvSpPr>
            <a:spLocks noChangeArrowheads="1"/>
          </xdr:cNvSpPr>
        </xdr:nvSpPr>
        <xdr:spPr bwMode="auto">
          <a:xfrm>
            <a:off x="167" y="42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98" name="Rectangle 62"/>
          <xdr:cNvSpPr>
            <a:spLocks noChangeArrowheads="1"/>
          </xdr:cNvSpPr>
        </xdr:nvSpPr>
        <xdr:spPr bwMode="auto">
          <a:xfrm>
            <a:off x="214" y="42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399" name="Rectangle 63"/>
          <xdr:cNvSpPr>
            <a:spLocks noChangeArrowheads="1"/>
          </xdr:cNvSpPr>
        </xdr:nvSpPr>
        <xdr:spPr bwMode="auto">
          <a:xfrm>
            <a:off x="261" y="42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00" name="Rectangle 64"/>
          <xdr:cNvSpPr>
            <a:spLocks noChangeArrowheads="1"/>
          </xdr:cNvSpPr>
        </xdr:nvSpPr>
        <xdr:spPr bwMode="auto">
          <a:xfrm>
            <a:off x="308" y="42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01" name="Rectangle 65"/>
          <xdr:cNvSpPr>
            <a:spLocks noChangeArrowheads="1"/>
          </xdr:cNvSpPr>
        </xdr:nvSpPr>
        <xdr:spPr bwMode="auto">
          <a:xfrm>
            <a:off x="356" y="42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02" name="Rectangle 66"/>
          <xdr:cNvSpPr>
            <a:spLocks noChangeArrowheads="1"/>
          </xdr:cNvSpPr>
        </xdr:nvSpPr>
        <xdr:spPr bwMode="auto">
          <a:xfrm>
            <a:off x="403" y="42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03" name="Rectangle 67"/>
          <xdr:cNvSpPr>
            <a:spLocks noChangeArrowheads="1"/>
          </xdr:cNvSpPr>
        </xdr:nvSpPr>
        <xdr:spPr bwMode="auto">
          <a:xfrm>
            <a:off x="450" y="42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04" name="Rectangle 68"/>
          <xdr:cNvSpPr>
            <a:spLocks noChangeArrowheads="1"/>
          </xdr:cNvSpPr>
        </xdr:nvSpPr>
        <xdr:spPr bwMode="auto">
          <a:xfrm>
            <a:off x="497" y="42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05" name="Rectangle 69"/>
          <xdr:cNvSpPr>
            <a:spLocks noChangeArrowheads="1"/>
          </xdr:cNvSpPr>
        </xdr:nvSpPr>
        <xdr:spPr bwMode="auto">
          <a:xfrm>
            <a:off x="25" y="442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06" name="Rectangle 70"/>
          <xdr:cNvSpPr>
            <a:spLocks noChangeArrowheads="1"/>
          </xdr:cNvSpPr>
        </xdr:nvSpPr>
        <xdr:spPr bwMode="auto">
          <a:xfrm>
            <a:off x="25" y="46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07" name="Rectangle 71"/>
          <xdr:cNvSpPr>
            <a:spLocks noChangeArrowheads="1"/>
          </xdr:cNvSpPr>
        </xdr:nvSpPr>
        <xdr:spPr bwMode="auto">
          <a:xfrm>
            <a:off x="25" y="47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08" name="Rectangle 72"/>
          <xdr:cNvSpPr>
            <a:spLocks noChangeArrowheads="1"/>
          </xdr:cNvSpPr>
        </xdr:nvSpPr>
        <xdr:spPr bwMode="auto">
          <a:xfrm>
            <a:off x="25" y="49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09" name="Rectangle 73"/>
          <xdr:cNvSpPr>
            <a:spLocks noChangeArrowheads="1"/>
          </xdr:cNvSpPr>
        </xdr:nvSpPr>
        <xdr:spPr bwMode="auto">
          <a:xfrm>
            <a:off x="25" y="51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10" name="Rectangle 74"/>
          <xdr:cNvSpPr>
            <a:spLocks noChangeArrowheads="1"/>
          </xdr:cNvSpPr>
        </xdr:nvSpPr>
        <xdr:spPr bwMode="auto">
          <a:xfrm>
            <a:off x="25" y="532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11" name="Rectangle 75"/>
          <xdr:cNvSpPr>
            <a:spLocks noChangeArrowheads="1"/>
          </xdr:cNvSpPr>
        </xdr:nvSpPr>
        <xdr:spPr bwMode="auto">
          <a:xfrm>
            <a:off x="25" y="550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12" name="Rectangle 76"/>
          <xdr:cNvSpPr>
            <a:spLocks noChangeArrowheads="1"/>
          </xdr:cNvSpPr>
        </xdr:nvSpPr>
        <xdr:spPr bwMode="auto">
          <a:xfrm>
            <a:off x="25" y="56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13" name="Rectangle 77"/>
          <xdr:cNvSpPr>
            <a:spLocks noChangeArrowheads="1"/>
          </xdr:cNvSpPr>
        </xdr:nvSpPr>
        <xdr:spPr bwMode="auto">
          <a:xfrm>
            <a:off x="25" y="58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14" name="Rectangle 78"/>
          <xdr:cNvSpPr>
            <a:spLocks noChangeArrowheads="1"/>
          </xdr:cNvSpPr>
        </xdr:nvSpPr>
        <xdr:spPr bwMode="auto">
          <a:xfrm>
            <a:off x="453" y="606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15" name="Rectangle 79"/>
          <xdr:cNvSpPr>
            <a:spLocks noChangeArrowheads="1"/>
          </xdr:cNvSpPr>
        </xdr:nvSpPr>
        <xdr:spPr bwMode="auto">
          <a:xfrm>
            <a:off x="362" y="627"/>
            <a:ext cx="126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Городовиковск</a:t>
            </a:r>
          </a:p>
        </xdr:txBody>
      </xdr:sp>
      <xdr:sp macro="" textlink="">
        <xdr:nvSpPr>
          <xdr:cNvPr id="14416" name="Rectangle 80"/>
          <xdr:cNvSpPr>
            <a:spLocks noChangeArrowheads="1"/>
          </xdr:cNvSpPr>
        </xdr:nvSpPr>
        <xdr:spPr bwMode="auto">
          <a:xfrm>
            <a:off x="484" y="627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17" name="Rectangle 81"/>
          <xdr:cNvSpPr>
            <a:spLocks noChangeArrowheads="1"/>
          </xdr:cNvSpPr>
        </xdr:nvSpPr>
        <xdr:spPr bwMode="auto">
          <a:xfrm>
            <a:off x="488" y="627"/>
            <a:ext cx="1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</a:t>
            </a:r>
          </a:p>
        </xdr:txBody>
      </xdr:sp>
      <xdr:sp macro="" textlink="">
        <xdr:nvSpPr>
          <xdr:cNvPr id="14418" name="Rectangle 82"/>
          <xdr:cNvSpPr>
            <a:spLocks noChangeArrowheads="1"/>
          </xdr:cNvSpPr>
        </xdr:nvSpPr>
        <xdr:spPr bwMode="auto">
          <a:xfrm>
            <a:off x="507" y="627"/>
            <a:ext cx="19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22</a:t>
            </a:r>
          </a:p>
        </xdr:txBody>
      </xdr:sp>
      <xdr:sp macro="" textlink="">
        <xdr:nvSpPr>
          <xdr:cNvPr id="14419" name="Rectangle 83"/>
          <xdr:cNvSpPr>
            <a:spLocks noChangeArrowheads="1"/>
          </xdr:cNvSpPr>
        </xdr:nvSpPr>
        <xdr:spPr bwMode="auto">
          <a:xfrm>
            <a:off x="525" y="627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4420" name="Rectangle 84"/>
          <xdr:cNvSpPr>
            <a:spLocks noChangeArrowheads="1"/>
          </xdr:cNvSpPr>
        </xdr:nvSpPr>
        <xdr:spPr bwMode="auto">
          <a:xfrm>
            <a:off x="530" y="627"/>
            <a:ext cx="13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</a:t>
            </a:r>
          </a:p>
        </xdr:txBody>
      </xdr:sp>
      <xdr:sp macro="" textlink="">
        <xdr:nvSpPr>
          <xdr:cNvPr id="14421" name="Rectangle 85"/>
          <xdr:cNvSpPr>
            <a:spLocks noChangeArrowheads="1"/>
          </xdr:cNvSpPr>
        </xdr:nvSpPr>
        <xdr:spPr bwMode="auto">
          <a:xfrm>
            <a:off x="542" y="627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ru-RU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H43" sqref="H43"/>
    </sheetView>
  </sheetViews>
  <sheetFormatPr defaultRowHeight="12.75" x14ac:dyDescent="0.2"/>
  <sheetData/>
  <phoneticPr fontId="7" type="noConversion"/>
  <pageMargins left="0.35433070866141736" right="0.35433070866141736" top="0.59055118110236227" bottom="0.59055118110236227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r:id="rId5">
            <anchor moveWithCells="1">
              <from>
                <xdr:col>0</xdr:col>
                <xdr:colOff>133350</xdr:colOff>
                <xdr:row>0</xdr:row>
                <xdr:rowOff>114300</xdr:rowOff>
              </from>
              <to>
                <xdr:col>14</xdr:col>
                <xdr:colOff>581025</xdr:colOff>
                <xdr:row>40</xdr:row>
                <xdr:rowOff>66675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6"/>
  <sheetViews>
    <sheetView tabSelected="1" topLeftCell="A51" zoomScale="101" zoomScaleNormal="101" zoomScaleSheetLayoutView="147" workbookViewId="0">
      <selection activeCell="E70" sqref="E70"/>
    </sheetView>
  </sheetViews>
  <sheetFormatPr defaultRowHeight="12.75" outlineLevelRow="5" x14ac:dyDescent="0.2"/>
  <cols>
    <col min="1" max="1" width="3.7109375" style="1" customWidth="1"/>
    <col min="2" max="2" width="4.85546875" style="1" customWidth="1"/>
    <col min="3" max="3" width="13.7109375" style="1" customWidth="1"/>
    <col min="4" max="4" width="45.7109375" style="1" customWidth="1"/>
    <col min="5" max="5" width="7.42578125" style="1" customWidth="1"/>
    <col min="6" max="7" width="7" style="1" customWidth="1"/>
    <col min="8" max="8" width="8.140625" style="1" customWidth="1"/>
    <col min="9" max="9" width="9.7109375" style="1" customWidth="1"/>
    <col min="10" max="10" width="6.28515625" style="1" hidden="1" customWidth="1"/>
    <col min="11" max="11" width="6.140625" style="1" hidden="1" customWidth="1"/>
    <col min="12" max="12" width="6.28515625" style="1" hidden="1" customWidth="1"/>
    <col min="13" max="13" width="6.140625" style="1" hidden="1" customWidth="1"/>
    <col min="14" max="14" width="6.28515625" style="1" hidden="1" customWidth="1"/>
    <col min="15" max="15" width="6" style="1" hidden="1" customWidth="1"/>
    <col min="16" max="16" width="14.5703125" style="21" customWidth="1"/>
    <col min="17" max="16384" width="9.140625" style="1"/>
  </cols>
  <sheetData>
    <row r="1" spans="3:16" ht="16.5" customHeight="1" outlineLevel="1" x14ac:dyDescent="0.3">
      <c r="C1" s="101" t="s">
        <v>38</v>
      </c>
      <c r="D1" s="102" t="s">
        <v>201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3:16" ht="16.5" customHeight="1" outlineLevel="1" x14ac:dyDescent="0.3">
      <c r="C2" s="101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3:16" ht="16.5" customHeight="1" outlineLevel="2" x14ac:dyDescent="0.35">
      <c r="C3" s="52" t="s">
        <v>0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20</v>
      </c>
      <c r="L3" s="3" t="s">
        <v>21</v>
      </c>
      <c r="M3" s="3" t="s">
        <v>12</v>
      </c>
      <c r="N3" s="3" t="s">
        <v>13</v>
      </c>
      <c r="O3" s="3" t="s">
        <v>14</v>
      </c>
      <c r="P3" s="3" t="s">
        <v>15</v>
      </c>
    </row>
    <row r="4" spans="3:16" outlineLevel="4" x14ac:dyDescent="0.2">
      <c r="D4" s="4" t="s">
        <v>92</v>
      </c>
      <c r="E4" s="5">
        <v>250</v>
      </c>
      <c r="F4" s="6">
        <v>11.4</v>
      </c>
      <c r="G4" s="6">
        <v>13.3</v>
      </c>
      <c r="H4" s="6">
        <v>46.3</v>
      </c>
      <c r="I4" s="6">
        <v>353.5</v>
      </c>
      <c r="J4" s="6">
        <v>2.7</v>
      </c>
      <c r="K4" s="6">
        <v>0.30299999999999999</v>
      </c>
      <c r="L4" s="6">
        <v>0.1</v>
      </c>
      <c r="M4" s="6">
        <v>0.8</v>
      </c>
      <c r="N4" s="6">
        <v>255.4</v>
      </c>
      <c r="O4" s="16">
        <v>0.7</v>
      </c>
      <c r="P4" s="18"/>
    </row>
    <row r="5" spans="3:16" outlineLevel="4" x14ac:dyDescent="0.2">
      <c r="D5" s="7" t="s">
        <v>174</v>
      </c>
      <c r="E5" s="8">
        <v>10</v>
      </c>
      <c r="F5" s="8">
        <v>0.1</v>
      </c>
      <c r="G5" s="8">
        <v>8.3000000000000007</v>
      </c>
      <c r="H5" s="8">
        <v>0.1</v>
      </c>
      <c r="I5" s="8">
        <v>74.8</v>
      </c>
      <c r="J5" s="8">
        <v>0</v>
      </c>
      <c r="K5" s="8">
        <v>0.17599999999999999</v>
      </c>
      <c r="L5" s="8">
        <v>0</v>
      </c>
      <c r="M5" s="8">
        <v>0.1</v>
      </c>
      <c r="N5" s="8">
        <v>22</v>
      </c>
      <c r="O5" s="17">
        <v>1</v>
      </c>
      <c r="P5" s="19"/>
    </row>
    <row r="6" spans="3:16" ht="12" customHeight="1" outlineLevel="4" x14ac:dyDescent="0.2">
      <c r="D6" s="7" t="s">
        <v>122</v>
      </c>
      <c r="E6" s="8">
        <v>200</v>
      </c>
      <c r="F6" s="8">
        <v>0.1</v>
      </c>
      <c r="G6" s="8">
        <v>0</v>
      </c>
      <c r="H6" s="8">
        <v>4.99</v>
      </c>
      <c r="I6" s="8">
        <v>19.95</v>
      </c>
      <c r="J6" s="8">
        <v>0</v>
      </c>
      <c r="K6" s="8">
        <v>0.01</v>
      </c>
      <c r="L6" s="8">
        <v>0</v>
      </c>
      <c r="M6" s="8">
        <v>0</v>
      </c>
      <c r="N6" s="8">
        <v>1.2</v>
      </c>
      <c r="O6" s="17">
        <v>0</v>
      </c>
      <c r="P6" s="19"/>
    </row>
    <row r="7" spans="3:16" ht="12.75" customHeight="1" outlineLevel="4" x14ac:dyDescent="0.2">
      <c r="D7" s="9" t="s">
        <v>33</v>
      </c>
      <c r="E7" s="8">
        <v>30</v>
      </c>
      <c r="F7" s="8">
        <v>0.14000000000000001</v>
      </c>
      <c r="G7" s="8">
        <v>3.12</v>
      </c>
      <c r="H7" s="8">
        <v>6.4</v>
      </c>
      <c r="I7" s="8">
        <v>23.86</v>
      </c>
      <c r="J7" s="8">
        <v>1.3</v>
      </c>
      <c r="K7" s="8">
        <v>0.16500000000000001</v>
      </c>
      <c r="L7" s="8">
        <v>0</v>
      </c>
      <c r="M7" s="8">
        <v>0.2</v>
      </c>
      <c r="N7" s="8">
        <v>127.9</v>
      </c>
      <c r="O7" s="17">
        <v>0.8</v>
      </c>
      <c r="P7" s="19"/>
    </row>
    <row r="8" spans="3:16" outlineLevel="4" x14ac:dyDescent="0.2">
      <c r="D8" s="9" t="s">
        <v>70</v>
      </c>
      <c r="E8" s="30">
        <v>60</v>
      </c>
      <c r="F8" s="30">
        <v>4.62</v>
      </c>
      <c r="G8" s="30">
        <v>0.84</v>
      </c>
      <c r="H8" s="30">
        <v>33.950000000000003</v>
      </c>
      <c r="I8" s="30">
        <v>152.6</v>
      </c>
      <c r="J8" s="30">
        <v>10.1</v>
      </c>
      <c r="K8" s="30">
        <v>8.5999999999999993E-2</v>
      </c>
      <c r="L8" s="30">
        <v>0.1</v>
      </c>
      <c r="M8" s="30">
        <v>1.1000000000000001</v>
      </c>
      <c r="N8" s="30">
        <v>46.7</v>
      </c>
      <c r="O8" s="32">
        <v>1.2</v>
      </c>
      <c r="P8" s="33"/>
    </row>
    <row r="9" spans="3:16" ht="13.5" customHeight="1" outlineLevel="2" x14ac:dyDescent="0.2">
      <c r="E9" s="61">
        <v>550</v>
      </c>
      <c r="F9" s="62">
        <f>SUM(F4:F8)</f>
        <v>16.36</v>
      </c>
      <c r="G9" s="62">
        <f>SUM(G4:G8)</f>
        <v>25.560000000000002</v>
      </c>
      <c r="H9" s="62">
        <f>SUM(H4:H8)</f>
        <v>91.740000000000009</v>
      </c>
      <c r="I9" s="62">
        <f>SUM(I4:I8)</f>
        <v>624.71</v>
      </c>
      <c r="J9" s="62">
        <f>SUM($J$1:$J$8)</f>
        <v>14.1</v>
      </c>
      <c r="K9" s="62">
        <f>SUM($K$1:$K$8)</f>
        <v>0.74</v>
      </c>
      <c r="L9" s="62">
        <f>SUM($L$1:$L$8)</f>
        <v>0.2</v>
      </c>
      <c r="M9" s="62">
        <f>SUM($M$1:$M$8)</f>
        <v>2.2000000000000002</v>
      </c>
      <c r="N9" s="62">
        <f>SUM($N$1:$N$8)</f>
        <v>453.2</v>
      </c>
      <c r="O9" s="62">
        <f>SUM($O$1:$O$8)</f>
        <v>3.7</v>
      </c>
      <c r="P9" s="63"/>
    </row>
    <row r="10" spans="3:16" ht="15" customHeight="1" outlineLevel="2" x14ac:dyDescent="0.35">
      <c r="C10" s="2"/>
      <c r="P10" s="91"/>
    </row>
    <row r="11" spans="3:16" ht="17.25" customHeight="1" outlineLevel="2" x14ac:dyDescent="0.35">
      <c r="C11" s="52" t="s">
        <v>149</v>
      </c>
      <c r="D11" s="53" t="s">
        <v>86</v>
      </c>
      <c r="E11" s="8">
        <v>100</v>
      </c>
      <c r="F11" s="8">
        <v>3.74</v>
      </c>
      <c r="G11" s="8">
        <v>6</v>
      </c>
      <c r="H11" s="17">
        <v>11.8</v>
      </c>
      <c r="I11" s="14">
        <v>208</v>
      </c>
      <c r="J11" s="20">
        <v>2.2999999999999998</v>
      </c>
      <c r="K11" s="8">
        <v>0.20100000000000001</v>
      </c>
      <c r="L11" s="8">
        <v>0.2</v>
      </c>
      <c r="M11" s="8">
        <v>1.6</v>
      </c>
      <c r="N11" s="8">
        <v>94.6</v>
      </c>
      <c r="O11" s="17">
        <v>1.8</v>
      </c>
      <c r="P11" s="19"/>
    </row>
    <row r="12" spans="3:16" ht="13.5" customHeight="1" outlineLevel="2" x14ac:dyDescent="0.2">
      <c r="D12" s="9" t="s">
        <v>150</v>
      </c>
      <c r="E12" s="8">
        <v>200</v>
      </c>
      <c r="F12" s="8">
        <v>1</v>
      </c>
      <c r="G12" s="8">
        <v>0.2</v>
      </c>
      <c r="H12" s="17">
        <v>4.46</v>
      </c>
      <c r="I12" s="15">
        <v>92</v>
      </c>
      <c r="J12" s="20">
        <v>0.5</v>
      </c>
      <c r="K12" s="8">
        <v>4.0000000000000001E-3</v>
      </c>
      <c r="L12" s="8">
        <v>0</v>
      </c>
      <c r="M12" s="8">
        <v>0</v>
      </c>
      <c r="N12" s="8">
        <v>2.4</v>
      </c>
      <c r="O12" s="17">
        <v>0.2</v>
      </c>
      <c r="P12" s="19"/>
    </row>
    <row r="13" spans="3:16" ht="13.5" customHeight="1" outlineLevel="2" x14ac:dyDescent="0.2">
      <c r="D13" s="9" t="s">
        <v>91</v>
      </c>
      <c r="E13" s="30">
        <v>150</v>
      </c>
      <c r="F13" s="30">
        <v>0.38</v>
      </c>
      <c r="G13" s="30">
        <v>0.68</v>
      </c>
      <c r="H13" s="32">
        <v>0.5</v>
      </c>
      <c r="I13" s="58">
        <v>67.3</v>
      </c>
      <c r="J13" s="41">
        <v>16.8</v>
      </c>
      <c r="K13" s="30">
        <v>4.8000000000000001E-2</v>
      </c>
      <c r="L13" s="30">
        <v>0.1</v>
      </c>
      <c r="M13" s="30">
        <v>0.7</v>
      </c>
      <c r="N13" s="30">
        <v>38.4</v>
      </c>
      <c r="O13" s="32">
        <v>5.3</v>
      </c>
      <c r="P13" s="33"/>
    </row>
    <row r="14" spans="3:16" ht="13.5" customHeight="1" outlineLevel="2" x14ac:dyDescent="0.2">
      <c r="E14" s="62">
        <f>SUM(E11:E13)</f>
        <v>450</v>
      </c>
      <c r="F14" s="62">
        <f>SUM(F11:F13)</f>
        <v>5.12</v>
      </c>
      <c r="G14" s="62">
        <f>SUM(G11:G13)</f>
        <v>6.88</v>
      </c>
      <c r="H14" s="62">
        <f>SUM(H11:H13)</f>
        <v>16.760000000000002</v>
      </c>
      <c r="I14" s="62">
        <f>SUM(I11:I13)</f>
        <v>367.3</v>
      </c>
      <c r="J14" s="62" t="e">
        <f>SUM(#REF!)</f>
        <v>#REF!</v>
      </c>
      <c r="K14" s="62" t="e">
        <f>SUM(#REF!)</f>
        <v>#REF!</v>
      </c>
      <c r="L14" s="62" t="e">
        <f>SUM(#REF!)</f>
        <v>#REF!</v>
      </c>
      <c r="M14" s="62" t="e">
        <f>SUM(#REF!)</f>
        <v>#REF!</v>
      </c>
      <c r="N14" s="62" t="e">
        <f>SUM(#REF!)</f>
        <v>#REF!</v>
      </c>
      <c r="O14" s="62" t="e">
        <f>SUM(#REF!)</f>
        <v>#REF!</v>
      </c>
      <c r="P14" s="63"/>
    </row>
    <row r="15" spans="3:16" ht="16.5" customHeight="1" outlineLevel="2" x14ac:dyDescent="0.35">
      <c r="C15" s="2"/>
      <c r="P15" s="91"/>
    </row>
    <row r="16" spans="3:16" ht="17.25" customHeight="1" outlineLevel="4" x14ac:dyDescent="0.35">
      <c r="C16" s="52" t="s">
        <v>1</v>
      </c>
      <c r="D16" s="53" t="s">
        <v>205</v>
      </c>
      <c r="E16" s="8">
        <v>100</v>
      </c>
      <c r="F16" s="8">
        <v>1.1000000000000001</v>
      </c>
      <c r="G16" s="8">
        <v>0.2</v>
      </c>
      <c r="H16" s="8">
        <v>3.8</v>
      </c>
      <c r="I16" s="8">
        <v>24</v>
      </c>
      <c r="J16" s="8">
        <v>1.3</v>
      </c>
      <c r="K16" s="8">
        <v>5.8000000000000003E-2</v>
      </c>
      <c r="L16" s="8">
        <v>0</v>
      </c>
      <c r="M16" s="8">
        <v>0.8</v>
      </c>
      <c r="N16" s="8">
        <v>38.200000000000003</v>
      </c>
      <c r="O16" s="17">
        <v>0.6</v>
      </c>
      <c r="P16" s="19"/>
    </row>
    <row r="17" spans="3:17" ht="12.75" customHeight="1" outlineLevel="4" x14ac:dyDescent="0.2">
      <c r="D17" s="7" t="s">
        <v>175</v>
      </c>
      <c r="E17" s="8">
        <v>250</v>
      </c>
      <c r="F17" s="8">
        <v>0.89</v>
      </c>
      <c r="G17" s="8">
        <v>1.71</v>
      </c>
      <c r="H17" s="8">
        <v>2.71</v>
      </c>
      <c r="I17" s="8">
        <v>33.909999999999997</v>
      </c>
      <c r="J17" s="8">
        <v>6.5</v>
      </c>
      <c r="K17" s="8">
        <v>0.112</v>
      </c>
      <c r="L17" s="8">
        <v>0.1</v>
      </c>
      <c r="M17" s="8">
        <v>1.7</v>
      </c>
      <c r="N17" s="8">
        <v>39.9</v>
      </c>
      <c r="O17" s="17">
        <v>1.1000000000000001</v>
      </c>
      <c r="P17" s="19"/>
    </row>
    <row r="18" spans="3:17" ht="14.25" customHeight="1" outlineLevel="4" x14ac:dyDescent="0.2">
      <c r="D18" s="9" t="s">
        <v>176</v>
      </c>
      <c r="E18" s="8">
        <v>100</v>
      </c>
      <c r="F18" s="8">
        <v>25.07</v>
      </c>
      <c r="G18" s="8">
        <v>16.32</v>
      </c>
      <c r="H18" s="8">
        <v>0.66</v>
      </c>
      <c r="I18" s="8">
        <v>273.93</v>
      </c>
      <c r="J18" s="8">
        <v>7.9</v>
      </c>
      <c r="K18" s="8">
        <v>0.16600000000000001</v>
      </c>
      <c r="L18" s="8">
        <v>0.1</v>
      </c>
      <c r="M18" s="8">
        <v>5.9</v>
      </c>
      <c r="N18" s="8">
        <v>19.7</v>
      </c>
      <c r="O18" s="17">
        <v>1.6</v>
      </c>
      <c r="P18" s="19"/>
    </row>
    <row r="19" spans="3:17" ht="14.25" customHeight="1" outlineLevel="4" x14ac:dyDescent="0.2">
      <c r="D19" s="9" t="s">
        <v>177</v>
      </c>
      <c r="E19" s="8">
        <v>180</v>
      </c>
      <c r="F19" s="8">
        <v>4.2</v>
      </c>
      <c r="G19" s="8">
        <v>9.7100000000000009</v>
      </c>
      <c r="H19" s="8">
        <v>15.21</v>
      </c>
      <c r="I19" s="8">
        <v>176.89</v>
      </c>
      <c r="J19" s="8">
        <v>10.1</v>
      </c>
      <c r="K19" s="8">
        <v>8.5999999999999993E-2</v>
      </c>
      <c r="L19" s="8">
        <v>0.1</v>
      </c>
      <c r="M19" s="8">
        <v>1.1000000000000001</v>
      </c>
      <c r="N19" s="8">
        <v>46.7</v>
      </c>
      <c r="O19" s="17">
        <v>1.2</v>
      </c>
      <c r="P19" s="19"/>
    </row>
    <row r="20" spans="3:17" ht="14.25" customHeight="1" outlineLevel="4" x14ac:dyDescent="0.2">
      <c r="D20" s="9" t="s">
        <v>178</v>
      </c>
      <c r="E20" s="8">
        <v>200</v>
      </c>
      <c r="F20" s="8">
        <v>0.2</v>
      </c>
      <c r="G20" s="8">
        <v>0.04</v>
      </c>
      <c r="H20" s="8">
        <v>10.220000000000001</v>
      </c>
      <c r="I20" s="8">
        <v>42.28</v>
      </c>
      <c r="J20" s="8"/>
      <c r="K20" s="8"/>
      <c r="L20" s="8"/>
      <c r="M20" s="8"/>
      <c r="N20" s="8"/>
      <c r="O20" s="17"/>
      <c r="P20" s="19"/>
    </row>
    <row r="21" spans="3:17" ht="14.25" customHeight="1" outlineLevel="4" x14ac:dyDescent="0.2">
      <c r="D21" s="9" t="s">
        <v>70</v>
      </c>
      <c r="E21" s="8">
        <v>60</v>
      </c>
      <c r="F21" s="8">
        <v>4.62</v>
      </c>
      <c r="G21" s="8">
        <v>0.84</v>
      </c>
      <c r="H21" s="8">
        <v>33.950000000000003</v>
      </c>
      <c r="I21" s="8">
        <v>152.6</v>
      </c>
      <c r="J21" s="8">
        <v>1.3</v>
      </c>
      <c r="K21" s="8">
        <v>0.16500000000000001</v>
      </c>
      <c r="L21" s="8">
        <v>0</v>
      </c>
      <c r="M21" s="8">
        <v>0.2</v>
      </c>
      <c r="N21" s="8">
        <v>127.9</v>
      </c>
      <c r="O21" s="17">
        <v>0.8</v>
      </c>
      <c r="P21" s="19"/>
    </row>
    <row r="22" spans="3:17" ht="14.25" customHeight="1" outlineLevel="4" x14ac:dyDescent="0.2">
      <c r="D22" s="9" t="s">
        <v>72</v>
      </c>
      <c r="E22" s="30">
        <v>50</v>
      </c>
      <c r="F22" s="30">
        <v>2.34</v>
      </c>
      <c r="G22" s="30">
        <v>0.37</v>
      </c>
      <c r="H22" s="30">
        <v>19.600000000000001</v>
      </c>
      <c r="I22" s="30">
        <v>93.4</v>
      </c>
      <c r="J22" s="30">
        <v>2.9</v>
      </c>
      <c r="K22" s="30">
        <v>8.0000000000000002E-3</v>
      </c>
      <c r="L22" s="30">
        <v>0</v>
      </c>
      <c r="M22" s="30">
        <v>0.1</v>
      </c>
      <c r="N22" s="30">
        <v>15.6</v>
      </c>
      <c r="O22" s="32">
        <v>0.6</v>
      </c>
      <c r="P22" s="33"/>
    </row>
    <row r="23" spans="3:17" ht="13.5" customHeight="1" outlineLevel="2" x14ac:dyDescent="0.2">
      <c r="E23" s="62">
        <v>890</v>
      </c>
      <c r="F23" s="62">
        <v>41.55</v>
      </c>
      <c r="G23" s="62">
        <v>29.19</v>
      </c>
      <c r="H23" s="62">
        <v>86.15</v>
      </c>
      <c r="I23" s="62">
        <v>797.01</v>
      </c>
      <c r="J23" s="62">
        <f>SUM($J$15:$J$22)</f>
        <v>29.999999999999996</v>
      </c>
      <c r="K23" s="62">
        <f>SUM($K$15:$K$22)</f>
        <v>0.59500000000000008</v>
      </c>
      <c r="L23" s="62">
        <f>SUM($L$15:$L$22)</f>
        <v>0.30000000000000004</v>
      </c>
      <c r="M23" s="62">
        <f>SUM($M$15:$M$22)</f>
        <v>9.7999999999999989</v>
      </c>
      <c r="N23" s="62">
        <f>SUM($N$15:$N$22)</f>
        <v>288</v>
      </c>
      <c r="O23" s="62">
        <f>SUM($O$15:$O$22)</f>
        <v>5.8999999999999995</v>
      </c>
      <c r="P23" s="63"/>
      <c r="Q23" s="26"/>
    </row>
    <row r="24" spans="3:17" ht="16.5" customHeight="1" outlineLevel="2" x14ac:dyDescent="0.35">
      <c r="C24" s="2"/>
      <c r="P24" s="91"/>
    </row>
    <row r="25" spans="3:17" ht="15.75" customHeight="1" outlineLevel="4" x14ac:dyDescent="0.35">
      <c r="C25" s="52" t="s">
        <v>2</v>
      </c>
      <c r="D25" s="53" t="s">
        <v>251</v>
      </c>
      <c r="E25" s="8">
        <v>100</v>
      </c>
      <c r="F25" s="8">
        <v>0.95</v>
      </c>
      <c r="G25" s="8">
        <v>15.5</v>
      </c>
      <c r="H25" s="8">
        <v>3.9</v>
      </c>
      <c r="I25" s="8">
        <v>115.01</v>
      </c>
      <c r="J25" s="8">
        <v>12.4</v>
      </c>
      <c r="K25" s="8">
        <v>2.1999999999999999E-2</v>
      </c>
      <c r="L25" s="8">
        <v>0</v>
      </c>
      <c r="M25" s="8">
        <v>0.3</v>
      </c>
      <c r="N25" s="8">
        <v>12.6</v>
      </c>
      <c r="O25" s="17">
        <v>0.6</v>
      </c>
      <c r="P25" s="19"/>
    </row>
    <row r="26" spans="3:17" ht="15" customHeight="1" outlineLevel="4" x14ac:dyDescent="0.2">
      <c r="D26" s="9" t="s">
        <v>16</v>
      </c>
      <c r="E26" s="8">
        <v>100</v>
      </c>
      <c r="F26" s="8">
        <v>13.67</v>
      </c>
      <c r="G26" s="8">
        <v>9.82</v>
      </c>
      <c r="H26" s="8">
        <v>7.35</v>
      </c>
      <c r="I26" s="8">
        <v>174.52</v>
      </c>
      <c r="J26" s="8">
        <v>0.5</v>
      </c>
      <c r="K26" s="8">
        <v>0.90600000000000003</v>
      </c>
      <c r="L26" s="8">
        <v>0.1</v>
      </c>
      <c r="M26" s="8">
        <v>4.4000000000000004</v>
      </c>
      <c r="N26" s="8">
        <v>25.3</v>
      </c>
      <c r="O26" s="17">
        <v>4.2</v>
      </c>
      <c r="P26" s="19"/>
    </row>
    <row r="27" spans="3:17" ht="15" customHeight="1" outlineLevel="4" x14ac:dyDescent="0.2">
      <c r="D27" s="9" t="s">
        <v>179</v>
      </c>
      <c r="E27" s="8">
        <v>180</v>
      </c>
      <c r="F27" s="8">
        <v>4.76</v>
      </c>
      <c r="G27" s="8">
        <v>8.86</v>
      </c>
      <c r="H27" s="8">
        <v>38.92</v>
      </c>
      <c r="I27" s="8">
        <v>286.33999999999997</v>
      </c>
      <c r="J27" s="8">
        <v>6.4</v>
      </c>
      <c r="K27" s="8">
        <v>0.17599999999999999</v>
      </c>
      <c r="L27" s="8">
        <v>0.2</v>
      </c>
      <c r="M27" s="8">
        <v>1.9</v>
      </c>
      <c r="N27" s="8">
        <v>63.4</v>
      </c>
      <c r="O27" s="17">
        <v>1.5</v>
      </c>
      <c r="P27" s="19"/>
    </row>
    <row r="28" spans="3:17" ht="14.25" customHeight="1" outlineLevel="4" x14ac:dyDescent="0.2">
      <c r="D28" s="9" t="s">
        <v>18</v>
      </c>
      <c r="E28" s="8">
        <v>200</v>
      </c>
      <c r="F28" s="8">
        <v>0.8</v>
      </c>
      <c r="G28" s="8">
        <v>0.12</v>
      </c>
      <c r="H28" s="8">
        <v>26.28</v>
      </c>
      <c r="I28" s="8">
        <v>72</v>
      </c>
      <c r="J28" s="8">
        <v>2.9</v>
      </c>
      <c r="K28" s="8">
        <v>8.0000000000000002E-3</v>
      </c>
      <c r="L28" s="8">
        <v>0</v>
      </c>
      <c r="M28" s="8">
        <v>0.1</v>
      </c>
      <c r="N28" s="8">
        <v>15.6</v>
      </c>
      <c r="O28" s="17">
        <v>0.6</v>
      </c>
      <c r="P28" s="19"/>
    </row>
    <row r="29" spans="3:17" ht="14.25" customHeight="1" outlineLevel="4" x14ac:dyDescent="0.2">
      <c r="D29" s="9" t="s">
        <v>70</v>
      </c>
      <c r="E29" s="8">
        <v>60</v>
      </c>
      <c r="F29" s="8">
        <v>4.62</v>
      </c>
      <c r="G29" s="8">
        <v>0.84</v>
      </c>
      <c r="H29" s="8">
        <v>33.950000000000003</v>
      </c>
      <c r="I29" s="8">
        <v>152.6</v>
      </c>
      <c r="J29" s="8">
        <v>1.3</v>
      </c>
      <c r="K29" s="8">
        <v>0.16500000000000001</v>
      </c>
      <c r="L29" s="8">
        <v>0</v>
      </c>
      <c r="M29" s="8">
        <v>0.2</v>
      </c>
      <c r="N29" s="8">
        <v>127.9</v>
      </c>
      <c r="O29" s="17">
        <v>0.8</v>
      </c>
      <c r="P29" s="19"/>
    </row>
    <row r="30" spans="3:17" outlineLevel="4" x14ac:dyDescent="0.2">
      <c r="D30" s="9" t="s">
        <v>72</v>
      </c>
      <c r="E30" s="30">
        <v>50</v>
      </c>
      <c r="F30" s="30">
        <v>2.34</v>
      </c>
      <c r="G30" s="30">
        <v>0.37</v>
      </c>
      <c r="H30" s="30">
        <v>19.600000000000001</v>
      </c>
      <c r="I30" s="30">
        <v>93.4</v>
      </c>
      <c r="J30" s="30">
        <v>2.9</v>
      </c>
      <c r="K30" s="30">
        <v>8.0000000000000002E-3</v>
      </c>
      <c r="L30" s="30">
        <v>0</v>
      </c>
      <c r="M30" s="30">
        <v>0.1</v>
      </c>
      <c r="N30" s="30">
        <v>15.6</v>
      </c>
      <c r="O30" s="32">
        <v>0.6</v>
      </c>
      <c r="P30" s="33"/>
    </row>
    <row r="31" spans="3:17" ht="12" customHeight="1" outlineLevel="2" x14ac:dyDescent="0.2">
      <c r="E31" s="62">
        <v>690</v>
      </c>
      <c r="F31" s="62">
        <f>SUM(F25:F30)</f>
        <v>27.14</v>
      </c>
      <c r="G31" s="62">
        <f>SUM(G25:G30)</f>
        <v>35.51</v>
      </c>
      <c r="H31" s="62">
        <f>SUM(H25:H30)</f>
        <v>130</v>
      </c>
      <c r="I31" s="62">
        <f>SUM(I25:I30)</f>
        <v>893.87</v>
      </c>
      <c r="J31" s="62">
        <f>SUM($J$24:$J$30)</f>
        <v>26.4</v>
      </c>
      <c r="K31" s="62">
        <f>SUM($K$24:$K$30)</f>
        <v>1.2850000000000001</v>
      </c>
      <c r="L31" s="62">
        <f>SUM($L$24:$L$30)</f>
        <v>0.30000000000000004</v>
      </c>
      <c r="M31" s="62">
        <f>SUM($M$24:$M$30)</f>
        <v>6.9999999999999991</v>
      </c>
      <c r="N31" s="62">
        <f>SUM($N$24:$N$30)</f>
        <v>260.40000000000003</v>
      </c>
      <c r="O31" s="62">
        <f>SUM($O$24:$O$30)</f>
        <v>8.2999999999999989</v>
      </c>
      <c r="P31" s="63"/>
    </row>
    <row r="32" spans="3:17" ht="16.5" customHeight="1" outlineLevel="2" x14ac:dyDescent="0.35">
      <c r="C32" s="2"/>
      <c r="P32" s="91"/>
    </row>
    <row r="33" spans="3:16" ht="16.5" customHeight="1" outlineLevel="4" x14ac:dyDescent="0.35">
      <c r="C33" s="52" t="s">
        <v>3</v>
      </c>
      <c r="D33" s="54" t="s">
        <v>89</v>
      </c>
      <c r="E33" s="30">
        <v>200</v>
      </c>
      <c r="F33" s="30">
        <v>5.6</v>
      </c>
      <c r="G33" s="30">
        <v>6.4</v>
      </c>
      <c r="H33" s="30">
        <v>8.1999999999999993</v>
      </c>
      <c r="I33" s="30">
        <v>118</v>
      </c>
      <c r="J33" s="30">
        <v>1.4</v>
      </c>
      <c r="K33" s="30">
        <v>0.34</v>
      </c>
      <c r="L33" s="30">
        <v>0.1</v>
      </c>
      <c r="M33" s="30">
        <v>0.3</v>
      </c>
      <c r="N33" s="30">
        <v>240</v>
      </c>
      <c r="O33" s="32">
        <v>0.2</v>
      </c>
      <c r="P33" s="33"/>
    </row>
    <row r="34" spans="3:16" ht="15" customHeight="1" outlineLevel="2" x14ac:dyDescent="0.2">
      <c r="D34" s="14"/>
      <c r="E34" s="61">
        <f>SUM($E$32:$E$33)</f>
        <v>200</v>
      </c>
      <c r="F34" s="62">
        <f>SUM($F$32:$F$33)</f>
        <v>5.6</v>
      </c>
      <c r="G34" s="62">
        <f>SUM($G$32:$G$33)</f>
        <v>6.4</v>
      </c>
      <c r="H34" s="62">
        <f>SUM($H$32:$H$33)</f>
        <v>8.1999999999999993</v>
      </c>
      <c r="I34" s="62">
        <f>SUM($I$32:$I$33)</f>
        <v>118</v>
      </c>
      <c r="J34" s="62">
        <f>SUM($J$32:$J$33)</f>
        <v>1.4</v>
      </c>
      <c r="K34" s="62">
        <f>SUM($K$32:$K$33)</f>
        <v>0.34</v>
      </c>
      <c r="L34" s="62">
        <f>SUM($L$32:$L$33)</f>
        <v>0.1</v>
      </c>
      <c r="M34" s="62">
        <f>SUM($M$32:$M$33)</f>
        <v>0.3</v>
      </c>
      <c r="N34" s="62">
        <f>SUM($N$32:$N$33)</f>
        <v>240</v>
      </c>
      <c r="O34" s="62">
        <f>SUM($O$32:$O$33)</f>
        <v>0.2</v>
      </c>
      <c r="P34" s="63"/>
    </row>
    <row r="35" spans="3:16" ht="15" customHeight="1" outlineLevel="2" x14ac:dyDescent="0.2">
      <c r="D35" s="64" t="s">
        <v>19</v>
      </c>
      <c r="E35" s="62">
        <v>2780</v>
      </c>
      <c r="F35" s="62">
        <v>92.64</v>
      </c>
      <c r="G35" s="62">
        <v>103.54</v>
      </c>
      <c r="H35" s="62">
        <v>332.85</v>
      </c>
      <c r="I35" s="62">
        <v>2800.89</v>
      </c>
      <c r="J35" s="62"/>
      <c r="K35" s="62"/>
      <c r="L35" s="62"/>
      <c r="M35" s="62"/>
      <c r="N35" s="62"/>
      <c r="O35" s="62"/>
      <c r="P35" s="63"/>
    </row>
    <row r="36" spans="3:16" ht="15" customHeight="1" outlineLevel="2" x14ac:dyDescent="0.2">
      <c r="D36" s="90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</row>
    <row r="37" spans="3:16" ht="16.5" customHeight="1" outlineLevel="2" x14ac:dyDescent="0.2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91"/>
    </row>
    <row r="38" spans="3:16" ht="15" customHeight="1" outlineLevel="2" x14ac:dyDescent="0.2">
      <c r="C38" s="101" t="s">
        <v>39</v>
      </c>
      <c r="P38" s="91"/>
    </row>
    <row r="39" spans="3:16" ht="15" customHeight="1" outlineLevel="2" x14ac:dyDescent="0.2">
      <c r="C39" s="101"/>
      <c r="P39" s="91"/>
    </row>
    <row r="40" spans="3:16" ht="15" customHeight="1" outlineLevel="2" x14ac:dyDescent="0.35">
      <c r="C40" s="52" t="s">
        <v>0</v>
      </c>
      <c r="D40" s="3" t="s">
        <v>5</v>
      </c>
      <c r="E40" s="3" t="s">
        <v>6</v>
      </c>
      <c r="F40" s="3" t="s">
        <v>7</v>
      </c>
      <c r="G40" s="3" t="s">
        <v>8</v>
      </c>
      <c r="H40" s="3" t="s">
        <v>9</v>
      </c>
      <c r="I40" s="3" t="s">
        <v>10</v>
      </c>
      <c r="J40" s="3" t="s">
        <v>11</v>
      </c>
      <c r="K40" s="3" t="s">
        <v>20</v>
      </c>
      <c r="L40" s="3" t="s">
        <v>21</v>
      </c>
      <c r="M40" s="3" t="s">
        <v>12</v>
      </c>
      <c r="N40" s="3" t="s">
        <v>13</v>
      </c>
      <c r="O40" s="22" t="s">
        <v>14</v>
      </c>
      <c r="P40" s="3" t="s">
        <v>15</v>
      </c>
    </row>
    <row r="41" spans="3:16" ht="15" customHeight="1" outlineLevel="2" x14ac:dyDescent="0.2">
      <c r="D41" s="9" t="s">
        <v>209</v>
      </c>
      <c r="E41" s="8">
        <v>250</v>
      </c>
      <c r="F41" s="8">
        <v>11.4</v>
      </c>
      <c r="G41" s="8">
        <v>13.3</v>
      </c>
      <c r="H41" s="8">
        <v>46.3</v>
      </c>
      <c r="I41" s="8">
        <v>353.5</v>
      </c>
      <c r="J41" s="8">
        <v>1.4</v>
      </c>
      <c r="K41" s="8">
        <v>0.65900000000000003</v>
      </c>
      <c r="L41" s="8">
        <v>0.1</v>
      </c>
      <c r="M41" s="8">
        <v>1.1000000000000001</v>
      </c>
      <c r="N41" s="8">
        <v>410</v>
      </c>
      <c r="O41" s="17">
        <v>1.5</v>
      </c>
      <c r="P41" s="19"/>
    </row>
    <row r="42" spans="3:16" ht="16.5" customHeight="1" outlineLevel="1" x14ac:dyDescent="0.2">
      <c r="D42" s="9" t="s">
        <v>264</v>
      </c>
      <c r="E42" s="8">
        <v>200</v>
      </c>
      <c r="F42" s="8">
        <v>0.1</v>
      </c>
      <c r="G42" s="8">
        <v>0</v>
      </c>
      <c r="H42" s="8">
        <v>4.99</v>
      </c>
      <c r="I42" s="8">
        <v>19.95</v>
      </c>
      <c r="J42" s="8">
        <v>22.6</v>
      </c>
      <c r="K42" s="8">
        <v>0.39</v>
      </c>
      <c r="L42" s="8">
        <v>0.3</v>
      </c>
      <c r="M42" s="8">
        <v>2.1</v>
      </c>
      <c r="N42" s="8">
        <v>125.4</v>
      </c>
      <c r="O42" s="17">
        <v>0.1</v>
      </c>
      <c r="P42" s="19"/>
    </row>
    <row r="43" spans="3:16" ht="16.5" customHeight="1" outlineLevel="1" x14ac:dyDescent="0.2">
      <c r="D43" s="7" t="s">
        <v>174</v>
      </c>
      <c r="E43" s="8">
        <v>10</v>
      </c>
      <c r="F43" s="8">
        <v>0.1</v>
      </c>
      <c r="G43" s="8">
        <v>8.3000000000000007</v>
      </c>
      <c r="H43" s="8">
        <v>0.1</v>
      </c>
      <c r="I43" s="8">
        <v>74.8</v>
      </c>
      <c r="J43" s="8">
        <v>0</v>
      </c>
      <c r="K43" s="8">
        <v>0.124</v>
      </c>
      <c r="L43" s="8">
        <v>0.2</v>
      </c>
      <c r="M43" s="8">
        <v>1.4</v>
      </c>
      <c r="N43" s="8">
        <v>59.2</v>
      </c>
      <c r="O43" s="17">
        <v>1.1000000000000001</v>
      </c>
      <c r="P43" s="19"/>
    </row>
    <row r="44" spans="3:16" ht="16.5" customHeight="1" outlineLevel="2" x14ac:dyDescent="0.2">
      <c r="D44" s="9" t="s">
        <v>70</v>
      </c>
      <c r="E44" s="30">
        <v>60</v>
      </c>
      <c r="F44" s="30">
        <v>4.62</v>
      </c>
      <c r="G44" s="30">
        <v>0.84</v>
      </c>
      <c r="H44" s="30">
        <v>33.950000000000003</v>
      </c>
      <c r="I44" s="30">
        <v>152.6</v>
      </c>
      <c r="J44" s="30">
        <v>1.3</v>
      </c>
      <c r="K44" s="30">
        <v>0.16500000000000001</v>
      </c>
      <c r="L44" s="30">
        <v>0</v>
      </c>
      <c r="M44" s="30">
        <v>0.2</v>
      </c>
      <c r="N44" s="30">
        <v>127.9</v>
      </c>
      <c r="O44" s="32">
        <v>0.8</v>
      </c>
      <c r="P44" s="33"/>
    </row>
    <row r="45" spans="3:16" ht="14.25" customHeight="1" outlineLevel="4" x14ac:dyDescent="0.2">
      <c r="E45" s="61">
        <v>520</v>
      </c>
      <c r="F45" s="62">
        <f>SUM(F41:F44)</f>
        <v>16.22</v>
      </c>
      <c r="G45" s="62">
        <f>SUM(G41:G44)</f>
        <v>22.44</v>
      </c>
      <c r="H45" s="62">
        <f>SUM(H41:H44)</f>
        <v>85.34</v>
      </c>
      <c r="I45" s="62">
        <f>SUM(I41:I44)</f>
        <v>600.85</v>
      </c>
      <c r="J45" s="62">
        <f>SUM($J$38:$J$43)</f>
        <v>24</v>
      </c>
      <c r="K45" s="62">
        <f>SUM($K$38:$K$43)</f>
        <v>1.173</v>
      </c>
      <c r="L45" s="62">
        <f>SUM($L$38:$L$43)</f>
        <v>0.60000000000000009</v>
      </c>
      <c r="M45" s="62">
        <f>SUM($M$38:$M$43)</f>
        <v>4.5999999999999996</v>
      </c>
      <c r="N45" s="62">
        <f>SUM($N$38:$N$43)</f>
        <v>594.6</v>
      </c>
      <c r="O45" s="62">
        <f>SUM($O$38:$O$43)</f>
        <v>2.7</v>
      </c>
      <c r="P45" s="63"/>
    </row>
    <row r="46" spans="3:16" ht="15.75" customHeight="1" outlineLevel="4" x14ac:dyDescent="0.2">
      <c r="P46" s="91"/>
    </row>
    <row r="47" spans="3:16" ht="15" customHeight="1" outlineLevel="4" x14ac:dyDescent="0.35">
      <c r="C47" s="2"/>
      <c r="D47" s="59" t="s">
        <v>252</v>
      </c>
      <c r="E47" s="8" t="s">
        <v>253</v>
      </c>
      <c r="F47" s="8">
        <v>2</v>
      </c>
      <c r="G47" s="8">
        <v>12</v>
      </c>
      <c r="H47" s="8">
        <v>73</v>
      </c>
      <c r="I47" s="8">
        <v>410</v>
      </c>
      <c r="J47" s="8">
        <v>0</v>
      </c>
      <c r="K47" s="8">
        <v>8.0000000000000002E-3</v>
      </c>
      <c r="L47" s="8">
        <v>0</v>
      </c>
      <c r="M47" s="8">
        <v>0.1</v>
      </c>
      <c r="N47" s="8">
        <v>3.2</v>
      </c>
      <c r="O47" s="17">
        <v>0.3</v>
      </c>
      <c r="P47" s="19"/>
    </row>
    <row r="48" spans="3:16" ht="19.5" customHeight="1" outlineLevel="4" x14ac:dyDescent="0.35">
      <c r="C48" s="52" t="s">
        <v>149</v>
      </c>
      <c r="D48" s="9" t="s">
        <v>152</v>
      </c>
      <c r="E48" s="8">
        <v>200</v>
      </c>
      <c r="F48" s="8">
        <v>1</v>
      </c>
      <c r="G48" s="8">
        <v>0.2</v>
      </c>
      <c r="H48" s="8">
        <v>20.2</v>
      </c>
      <c r="I48" s="8">
        <v>92</v>
      </c>
      <c r="J48" s="8">
        <v>4</v>
      </c>
      <c r="K48" s="8">
        <v>0.02</v>
      </c>
      <c r="L48" s="8">
        <v>0</v>
      </c>
      <c r="M48" s="8">
        <v>0.2</v>
      </c>
      <c r="N48" s="8">
        <v>14</v>
      </c>
      <c r="O48" s="17">
        <v>2.8</v>
      </c>
      <c r="P48" s="19"/>
    </row>
    <row r="49" spans="3:16" ht="14.25" customHeight="1" outlineLevel="5" x14ac:dyDescent="0.2">
      <c r="D49" s="9" t="s">
        <v>91</v>
      </c>
      <c r="E49" s="30">
        <v>150</v>
      </c>
      <c r="F49" s="30">
        <v>0.96</v>
      </c>
      <c r="G49" s="30">
        <v>0.96</v>
      </c>
      <c r="H49" s="30">
        <v>23.52</v>
      </c>
      <c r="I49" s="30">
        <v>112.8</v>
      </c>
      <c r="J49" s="30">
        <v>16.8</v>
      </c>
      <c r="K49" s="30">
        <v>4.8000000000000001E-2</v>
      </c>
      <c r="L49" s="30">
        <v>0.1</v>
      </c>
      <c r="M49" s="30">
        <v>0.7</v>
      </c>
      <c r="N49" s="30">
        <v>38.4</v>
      </c>
      <c r="O49" s="32">
        <v>5.3</v>
      </c>
      <c r="P49" s="33"/>
    </row>
    <row r="50" spans="3:16" ht="11.25" customHeight="1" outlineLevel="5" x14ac:dyDescent="0.2">
      <c r="E50" s="61">
        <v>450</v>
      </c>
      <c r="F50" s="62">
        <v>3.96</v>
      </c>
      <c r="G50" s="62">
        <v>13.16</v>
      </c>
      <c r="H50" s="62">
        <v>113.72</v>
      </c>
      <c r="I50" s="62">
        <v>614.79999999999995</v>
      </c>
      <c r="J50" s="62" t="e">
        <f>SUM(#REF!)</f>
        <v>#REF!</v>
      </c>
      <c r="K50" s="62" t="e">
        <f>SUM(#REF!)</f>
        <v>#REF!</v>
      </c>
      <c r="L50" s="62" t="e">
        <f>SUM(#REF!)</f>
        <v>#REF!</v>
      </c>
      <c r="M50" s="62" t="e">
        <f>SUM(#REF!)</f>
        <v>#REF!</v>
      </c>
      <c r="N50" s="62" t="e">
        <f>SUM(#REF!)</f>
        <v>#REF!</v>
      </c>
      <c r="O50" s="62" t="e">
        <f>SUM(#REF!)</f>
        <v>#REF!</v>
      </c>
      <c r="P50" s="63"/>
    </row>
    <row r="51" spans="3:16" ht="12.75" customHeight="1" outlineLevel="2" x14ac:dyDescent="0.2">
      <c r="P51" s="91"/>
    </row>
    <row r="52" spans="3:16" ht="14.25" customHeight="1" outlineLevel="2" x14ac:dyDescent="0.35">
      <c r="C52" s="2"/>
      <c r="D52" s="53" t="s">
        <v>110</v>
      </c>
      <c r="E52" s="8">
        <v>100</v>
      </c>
      <c r="F52" s="8">
        <v>2.2799999999999998</v>
      </c>
      <c r="G52" s="8">
        <v>21.4</v>
      </c>
      <c r="H52" s="8">
        <v>29.2</v>
      </c>
      <c r="I52" s="8">
        <v>260.3</v>
      </c>
      <c r="J52" s="8">
        <v>7.1</v>
      </c>
      <c r="K52" s="8">
        <v>4.9000000000000002E-2</v>
      </c>
      <c r="L52" s="8">
        <v>0</v>
      </c>
      <c r="M52" s="8">
        <v>0.3</v>
      </c>
      <c r="N52" s="8">
        <v>43.8</v>
      </c>
      <c r="O52" s="17">
        <v>0.5</v>
      </c>
      <c r="P52" s="19"/>
    </row>
    <row r="53" spans="3:16" ht="18" customHeight="1" outlineLevel="2" x14ac:dyDescent="0.35">
      <c r="C53" s="52" t="s">
        <v>1</v>
      </c>
      <c r="D53" s="9" t="s">
        <v>254</v>
      </c>
      <c r="E53" s="8" t="s">
        <v>234</v>
      </c>
      <c r="F53" s="8">
        <v>9.89</v>
      </c>
      <c r="G53" s="8">
        <v>3.8</v>
      </c>
      <c r="H53" s="8">
        <v>67.959999999999994</v>
      </c>
      <c r="I53" s="8">
        <v>237.16</v>
      </c>
      <c r="J53" s="8">
        <v>6.9</v>
      </c>
      <c r="K53" s="8">
        <v>0.107</v>
      </c>
      <c r="L53" s="8">
        <v>0.1</v>
      </c>
      <c r="M53" s="8">
        <v>0.8</v>
      </c>
      <c r="N53" s="8">
        <v>102</v>
      </c>
      <c r="O53" s="17">
        <v>0.9</v>
      </c>
      <c r="P53" s="19"/>
    </row>
    <row r="54" spans="3:16" ht="13.5" customHeight="1" outlineLevel="2" x14ac:dyDescent="0.2">
      <c r="D54" s="7" t="s">
        <v>255</v>
      </c>
      <c r="E54" s="8">
        <v>220</v>
      </c>
      <c r="F54" s="8">
        <v>24.42</v>
      </c>
      <c r="G54" s="8">
        <v>22.17</v>
      </c>
      <c r="H54" s="8">
        <v>7.22</v>
      </c>
      <c r="I54" s="8">
        <v>328</v>
      </c>
      <c r="J54" s="8">
        <v>10.9</v>
      </c>
      <c r="K54" s="8">
        <v>0.23200000000000001</v>
      </c>
      <c r="L54" s="8">
        <v>0.3</v>
      </c>
      <c r="M54" s="8">
        <v>2.6</v>
      </c>
      <c r="N54" s="8">
        <v>158.4</v>
      </c>
      <c r="O54" s="17">
        <v>2.4</v>
      </c>
      <c r="P54" s="19"/>
    </row>
    <row r="55" spans="3:16" ht="12" customHeight="1" outlineLevel="2" x14ac:dyDescent="0.2">
      <c r="D55" s="9" t="s">
        <v>70</v>
      </c>
      <c r="E55" s="8">
        <v>60</v>
      </c>
      <c r="F55" s="8">
        <v>4.62</v>
      </c>
      <c r="G55" s="8">
        <v>0.84</v>
      </c>
      <c r="H55" s="8">
        <v>33.950000000000003</v>
      </c>
      <c r="I55" s="8">
        <v>152.6</v>
      </c>
      <c r="J55" s="8">
        <v>1.3</v>
      </c>
      <c r="K55" s="8">
        <v>0.16500000000000001</v>
      </c>
      <c r="L55" s="8">
        <v>0</v>
      </c>
      <c r="M55" s="8">
        <v>0.2</v>
      </c>
      <c r="N55" s="8">
        <v>127.9</v>
      </c>
      <c r="O55" s="17">
        <v>0.8</v>
      </c>
      <c r="P55" s="19"/>
    </row>
    <row r="56" spans="3:16" ht="12.75" customHeight="1" outlineLevel="2" x14ac:dyDescent="0.2">
      <c r="D56" s="7" t="s">
        <v>79</v>
      </c>
      <c r="E56" s="8">
        <v>200</v>
      </c>
      <c r="F56" s="8">
        <v>0.2</v>
      </c>
      <c r="G56" s="8">
        <v>0.8</v>
      </c>
      <c r="H56" s="8">
        <v>18.3</v>
      </c>
      <c r="I56" s="8">
        <v>56.92</v>
      </c>
      <c r="J56" s="8">
        <v>0</v>
      </c>
      <c r="K56" s="8">
        <v>0.124</v>
      </c>
      <c r="L56" s="8">
        <v>0.2</v>
      </c>
      <c r="M56" s="8">
        <v>1.4</v>
      </c>
      <c r="N56" s="8">
        <v>59.2</v>
      </c>
      <c r="O56" s="17">
        <v>1.1000000000000001</v>
      </c>
      <c r="P56" s="19"/>
    </row>
    <row r="57" spans="3:16" ht="12.75" customHeight="1" outlineLevel="2" x14ac:dyDescent="0.2">
      <c r="D57" s="9" t="s">
        <v>72</v>
      </c>
      <c r="E57" s="30">
        <v>50</v>
      </c>
      <c r="F57" s="30">
        <v>2.34</v>
      </c>
      <c r="G57" s="30">
        <v>0.37</v>
      </c>
      <c r="H57" s="30">
        <v>19.600000000000001</v>
      </c>
      <c r="I57" s="30">
        <v>93.4</v>
      </c>
      <c r="J57" s="30">
        <v>2.9</v>
      </c>
      <c r="K57" s="30">
        <v>8.0000000000000002E-3</v>
      </c>
      <c r="L57" s="30">
        <v>0</v>
      </c>
      <c r="M57" s="30">
        <v>0.1</v>
      </c>
      <c r="N57" s="30">
        <v>15.6</v>
      </c>
      <c r="O57" s="32">
        <v>0.6</v>
      </c>
      <c r="P57" s="33"/>
    </row>
    <row r="58" spans="3:16" ht="14.25" customHeight="1" outlineLevel="4" x14ac:dyDescent="0.2">
      <c r="E58" s="61">
        <v>915</v>
      </c>
      <c r="F58" s="62">
        <f>SUM($F$51:$F$57)</f>
        <v>43.75</v>
      </c>
      <c r="G58" s="62">
        <f>SUM($G$51:$G$57)</f>
        <v>49.38</v>
      </c>
      <c r="H58" s="62">
        <f>SUM($H$51:$H$57)</f>
        <v>176.23</v>
      </c>
      <c r="I58" s="62">
        <f>SUM(I52:I57)</f>
        <v>1128.3800000000001</v>
      </c>
      <c r="J58" s="62">
        <f>SUM($J$51:$J$57)</f>
        <v>29.099999999999998</v>
      </c>
      <c r="K58" s="62">
        <f>SUM($K$51:$K$57)</f>
        <v>0.68500000000000005</v>
      </c>
      <c r="L58" s="62">
        <f>SUM($L$51:$L$57)</f>
        <v>0.60000000000000009</v>
      </c>
      <c r="M58" s="62">
        <f>SUM($M$51:$M$57)</f>
        <v>5.4</v>
      </c>
      <c r="N58" s="62">
        <f>SUM($N$51:$N$57)</f>
        <v>506.90000000000003</v>
      </c>
      <c r="O58" s="62">
        <f>SUM($O$51:$O$57)</f>
        <v>6.2999999999999989</v>
      </c>
      <c r="P58" s="63"/>
    </row>
    <row r="59" spans="3:16" ht="12" customHeight="1" outlineLevel="4" x14ac:dyDescent="0.2">
      <c r="P59" s="91"/>
    </row>
    <row r="60" spans="3:16" ht="19.5" outlineLevel="4" x14ac:dyDescent="0.35">
      <c r="C60" s="2"/>
      <c r="D60" s="53" t="s">
        <v>248</v>
      </c>
      <c r="E60" s="8">
        <v>50</v>
      </c>
      <c r="F60" s="8">
        <v>9.36</v>
      </c>
      <c r="G60" s="8">
        <v>15.08</v>
      </c>
      <c r="H60" s="8">
        <v>0</v>
      </c>
      <c r="I60" s="8">
        <v>178.54</v>
      </c>
      <c r="J60" s="8">
        <v>1</v>
      </c>
      <c r="K60" s="8">
        <v>0.155</v>
      </c>
      <c r="L60" s="8">
        <v>0.1</v>
      </c>
      <c r="M60" s="8">
        <v>4.0999999999999996</v>
      </c>
      <c r="N60" s="8">
        <v>11.6</v>
      </c>
      <c r="O60" s="17">
        <v>1.2</v>
      </c>
      <c r="P60" s="19"/>
    </row>
    <row r="61" spans="3:16" ht="19.5" outlineLevel="4" x14ac:dyDescent="0.35">
      <c r="C61" s="52" t="s">
        <v>2</v>
      </c>
      <c r="D61" s="9" t="s">
        <v>133</v>
      </c>
      <c r="E61" s="8">
        <v>100</v>
      </c>
      <c r="F61" s="8">
        <v>14.4</v>
      </c>
      <c r="G61" s="8">
        <v>15.31</v>
      </c>
      <c r="H61" s="8">
        <v>3.6</v>
      </c>
      <c r="I61" s="8">
        <v>219.58</v>
      </c>
      <c r="J61" s="8">
        <v>0</v>
      </c>
      <c r="K61" s="8">
        <v>0.123</v>
      </c>
      <c r="L61" s="8">
        <v>0.2</v>
      </c>
      <c r="M61" s="8">
        <v>2.7</v>
      </c>
      <c r="N61" s="8">
        <v>20.5</v>
      </c>
      <c r="O61" s="17">
        <v>4.9000000000000004</v>
      </c>
      <c r="P61" s="19"/>
    </row>
    <row r="62" spans="3:16" ht="16.5" customHeight="1" outlineLevel="4" x14ac:dyDescent="0.2">
      <c r="D62" s="9" t="s">
        <v>134</v>
      </c>
      <c r="E62" s="8">
        <v>180</v>
      </c>
      <c r="F62" s="8">
        <v>4.3099999999999996</v>
      </c>
      <c r="G62" s="8">
        <v>5.38</v>
      </c>
      <c r="H62" s="8">
        <v>24.3</v>
      </c>
      <c r="I62" s="8">
        <v>164</v>
      </c>
      <c r="J62" s="8">
        <v>4.3</v>
      </c>
      <c r="K62" s="8">
        <v>8.0000000000000002E-3</v>
      </c>
      <c r="L62" s="8">
        <v>0</v>
      </c>
      <c r="M62" s="8">
        <v>0.1</v>
      </c>
      <c r="N62" s="8">
        <v>5.5</v>
      </c>
      <c r="O62" s="17">
        <v>0.3</v>
      </c>
      <c r="P62" s="19"/>
    </row>
    <row r="63" spans="3:16" outlineLevel="4" x14ac:dyDescent="0.2">
      <c r="D63" s="14" t="s">
        <v>18</v>
      </c>
      <c r="E63" s="14">
        <v>200</v>
      </c>
      <c r="F63" s="14">
        <v>0.1</v>
      </c>
      <c r="G63" s="14">
        <v>0.02</v>
      </c>
      <c r="H63" s="14">
        <v>5.1100000000000003</v>
      </c>
      <c r="I63" s="14">
        <v>21.14</v>
      </c>
      <c r="J63" s="14"/>
      <c r="K63" s="14"/>
      <c r="L63" s="14"/>
      <c r="M63" s="14"/>
      <c r="N63" s="14"/>
      <c r="O63" s="14"/>
      <c r="P63" s="19"/>
    </row>
    <row r="64" spans="3:16" outlineLevel="4" x14ac:dyDescent="0.2">
      <c r="D64" s="9" t="s">
        <v>70</v>
      </c>
      <c r="E64" s="8">
        <v>60</v>
      </c>
      <c r="F64" s="8">
        <v>4.62</v>
      </c>
      <c r="G64" s="8">
        <v>0.84</v>
      </c>
      <c r="H64" s="8">
        <v>33.950000000000003</v>
      </c>
      <c r="I64" s="8">
        <v>152.6</v>
      </c>
      <c r="J64" s="8">
        <v>1.3</v>
      </c>
      <c r="K64" s="8">
        <v>0.16500000000000001</v>
      </c>
      <c r="L64" s="8">
        <v>0</v>
      </c>
      <c r="M64" s="8">
        <v>0.2</v>
      </c>
      <c r="N64" s="8">
        <v>127.9</v>
      </c>
      <c r="O64" s="17">
        <v>0.8</v>
      </c>
      <c r="P64" s="19"/>
    </row>
    <row r="65" spans="3:16" ht="12" customHeight="1" outlineLevel="2" x14ac:dyDescent="0.2">
      <c r="D65" s="9" t="s">
        <v>72</v>
      </c>
      <c r="E65" s="30">
        <v>50</v>
      </c>
      <c r="F65" s="30">
        <v>2.34</v>
      </c>
      <c r="G65" s="30">
        <v>0.37</v>
      </c>
      <c r="H65" s="30">
        <v>19.600000000000001</v>
      </c>
      <c r="I65" s="30">
        <v>93.4</v>
      </c>
      <c r="J65" s="30">
        <v>2.9</v>
      </c>
      <c r="K65" s="30">
        <v>8.0000000000000002E-3</v>
      </c>
      <c r="L65" s="30">
        <v>0</v>
      </c>
      <c r="M65" s="30">
        <v>0.1</v>
      </c>
      <c r="N65" s="30">
        <v>15.6</v>
      </c>
      <c r="O65" s="32">
        <v>0.6</v>
      </c>
      <c r="P65" s="33"/>
    </row>
    <row r="66" spans="3:16" ht="15" customHeight="1" outlineLevel="2" x14ac:dyDescent="0.2">
      <c r="E66" s="61">
        <v>640</v>
      </c>
      <c r="F66" s="62">
        <v>35.119999999999997</v>
      </c>
      <c r="G66" s="62">
        <f>SUM(G60:G65)</f>
        <v>37.000000000000007</v>
      </c>
      <c r="H66" s="62">
        <f>SUM(H60:H65)</f>
        <v>86.56</v>
      </c>
      <c r="I66" s="62">
        <v>829.26</v>
      </c>
      <c r="J66" s="62">
        <f>SUM($J$59:$J$65)</f>
        <v>9.5</v>
      </c>
      <c r="K66" s="62">
        <f>SUM($K$59:$K$65)</f>
        <v>0.45900000000000007</v>
      </c>
      <c r="L66" s="62">
        <f>SUM($L$59:$L$65)</f>
        <v>0.30000000000000004</v>
      </c>
      <c r="M66" s="62">
        <f>SUM($M$59:$M$65)</f>
        <v>7.1999999999999993</v>
      </c>
      <c r="N66" s="62">
        <f>SUM($N$59:$N$65)</f>
        <v>181.1</v>
      </c>
      <c r="O66" s="62">
        <f>SUM($O$59:$O$65)</f>
        <v>7.8</v>
      </c>
      <c r="P66" s="63"/>
    </row>
    <row r="67" spans="3:16" ht="15" customHeight="1" outlineLevel="4" x14ac:dyDescent="0.2">
      <c r="P67" s="91"/>
    </row>
    <row r="68" spans="3:16" ht="14.25" customHeight="1" outlineLevel="4" x14ac:dyDescent="0.35">
      <c r="C68" s="2"/>
      <c r="D68" s="35" t="s">
        <v>90</v>
      </c>
      <c r="E68" s="36">
        <v>200</v>
      </c>
      <c r="F68" s="36">
        <v>5.6</v>
      </c>
      <c r="G68" s="36">
        <v>6.4</v>
      </c>
      <c r="H68" s="36">
        <v>8.1999999999999993</v>
      </c>
      <c r="I68" s="36">
        <v>118</v>
      </c>
      <c r="J68" s="36">
        <v>1.4</v>
      </c>
      <c r="K68" s="36">
        <v>0.34</v>
      </c>
      <c r="L68" s="36">
        <v>0.1</v>
      </c>
      <c r="M68" s="36">
        <v>0.3</v>
      </c>
      <c r="N68" s="36">
        <v>240</v>
      </c>
      <c r="O68" s="36">
        <v>0.2</v>
      </c>
      <c r="P68" s="19"/>
    </row>
    <row r="69" spans="3:16" ht="18" customHeight="1" outlineLevel="4" x14ac:dyDescent="0.35">
      <c r="C69" s="52" t="s">
        <v>3</v>
      </c>
      <c r="D69" s="95"/>
      <c r="E69" s="96">
        <f>SUM($E$67:$E$68)</f>
        <v>200</v>
      </c>
      <c r="F69" s="62">
        <f>SUM(F68:F68)</f>
        <v>5.6</v>
      </c>
      <c r="G69" s="62">
        <f>SUM(G68:G68)</f>
        <v>6.4</v>
      </c>
      <c r="H69" s="62">
        <f>SUM(H68:H68)</f>
        <v>8.1999999999999993</v>
      </c>
      <c r="I69" s="62">
        <f>SUM(I68:I68)</f>
        <v>118</v>
      </c>
      <c r="J69" s="62">
        <f>SUM($J$67:$J$68)</f>
        <v>1.4</v>
      </c>
      <c r="K69" s="62">
        <f>SUM($K$67:$K$68)</f>
        <v>0.34</v>
      </c>
      <c r="L69" s="62">
        <f>SUM($L$67:$L$68)</f>
        <v>0.1</v>
      </c>
      <c r="M69" s="62">
        <f>SUM($M$67:$M$68)</f>
        <v>0.3</v>
      </c>
      <c r="N69" s="62">
        <f>SUM($N$67:$N$68)</f>
        <v>240</v>
      </c>
      <c r="O69" s="62">
        <f>SUM($O$67:$O$68)</f>
        <v>0.2</v>
      </c>
      <c r="P69" s="63"/>
    </row>
    <row r="70" spans="3:16" ht="15.75" customHeight="1" outlineLevel="4" x14ac:dyDescent="0.2">
      <c r="D70" s="94" t="s">
        <v>19</v>
      </c>
      <c r="E70" s="61">
        <v>2725</v>
      </c>
      <c r="F70" s="61">
        <v>109.75</v>
      </c>
      <c r="G70" s="61">
        <v>132.97999999999999</v>
      </c>
      <c r="H70" s="61">
        <v>470.35</v>
      </c>
      <c r="I70" s="61">
        <v>3354.09</v>
      </c>
      <c r="J70" s="62"/>
      <c r="K70" s="62"/>
      <c r="L70" s="62"/>
      <c r="M70" s="62"/>
      <c r="N70" s="62"/>
      <c r="O70" s="62"/>
      <c r="P70" s="63"/>
    </row>
    <row r="71" spans="3:16" ht="15" customHeight="1" outlineLevel="5" x14ac:dyDescent="0.2">
      <c r="D71" s="90"/>
      <c r="E71" s="74"/>
      <c r="F71" s="74"/>
      <c r="G71" s="74"/>
      <c r="H71" s="74"/>
      <c r="I71" s="74"/>
      <c r="J71" s="75"/>
      <c r="K71" s="75"/>
      <c r="L71" s="75"/>
      <c r="M71" s="75"/>
      <c r="N71" s="75"/>
      <c r="O71" s="75"/>
      <c r="P71" s="76"/>
    </row>
    <row r="72" spans="3:16" ht="39.75" customHeight="1" outlineLevel="5" x14ac:dyDescent="0.2">
      <c r="E72" s="10"/>
      <c r="F72" s="10"/>
      <c r="G72" s="10"/>
      <c r="H72" s="10"/>
      <c r="I72" s="10"/>
      <c r="J72" s="11"/>
      <c r="K72" s="11"/>
      <c r="L72" s="11"/>
      <c r="M72" s="11"/>
      <c r="N72" s="11"/>
      <c r="O72" s="11"/>
      <c r="P72" s="91"/>
    </row>
    <row r="73" spans="3:16" ht="23.25" customHeight="1" outlineLevel="4" x14ac:dyDescent="0.2">
      <c r="C73" s="103" t="s">
        <v>40</v>
      </c>
      <c r="P73" s="91"/>
    </row>
    <row r="74" spans="3:16" ht="15.75" customHeight="1" outlineLevel="4" x14ac:dyDescent="0.2">
      <c r="C74" s="104"/>
      <c r="D74" s="57" t="s">
        <v>5</v>
      </c>
      <c r="E74" s="57" t="s">
        <v>6</v>
      </c>
      <c r="F74" s="57" t="s">
        <v>7</v>
      </c>
      <c r="G74" s="57" t="s">
        <v>8</v>
      </c>
      <c r="H74" s="57" t="s">
        <v>9</v>
      </c>
      <c r="I74" s="57" t="s">
        <v>83</v>
      </c>
      <c r="J74" s="57"/>
      <c r="K74" s="57"/>
      <c r="L74" s="57"/>
      <c r="M74" s="57"/>
      <c r="N74" s="57"/>
      <c r="O74" s="57"/>
      <c r="P74" s="3" t="s">
        <v>84</v>
      </c>
    </row>
    <row r="75" spans="3:16" ht="16.5" customHeight="1" outlineLevel="2" x14ac:dyDescent="0.35">
      <c r="C75" s="52" t="s">
        <v>0</v>
      </c>
      <c r="D75" s="37" t="s">
        <v>180</v>
      </c>
      <c r="E75" s="6">
        <v>250</v>
      </c>
      <c r="F75" s="6">
        <v>15.15</v>
      </c>
      <c r="G75" s="6">
        <v>21.62</v>
      </c>
      <c r="H75" s="6">
        <v>42.27</v>
      </c>
      <c r="I75" s="6">
        <v>463.52</v>
      </c>
      <c r="J75" s="6">
        <v>0.4</v>
      </c>
      <c r="K75" s="6">
        <v>3.5999999999999997E-2</v>
      </c>
      <c r="L75" s="6">
        <v>0.1</v>
      </c>
      <c r="M75" s="6">
        <v>0.9</v>
      </c>
      <c r="N75" s="6">
        <v>255.4</v>
      </c>
      <c r="O75" s="16">
        <v>1.5</v>
      </c>
      <c r="P75" s="34"/>
    </row>
    <row r="76" spans="3:16" ht="14.25" customHeight="1" outlineLevel="2" x14ac:dyDescent="0.2">
      <c r="D76" s="9" t="s">
        <v>212</v>
      </c>
      <c r="E76" s="8">
        <v>200</v>
      </c>
      <c r="F76" s="8">
        <v>4.5</v>
      </c>
      <c r="G76" s="8">
        <v>4.28</v>
      </c>
      <c r="H76" s="8">
        <v>215.12</v>
      </c>
      <c r="I76" s="8">
        <v>140.46</v>
      </c>
      <c r="J76" s="8">
        <v>2.9</v>
      </c>
      <c r="K76" s="8">
        <v>8.0000000000000002E-3</v>
      </c>
      <c r="L76" s="8">
        <v>0</v>
      </c>
      <c r="M76" s="8">
        <v>0.1</v>
      </c>
      <c r="N76" s="8">
        <v>15.6</v>
      </c>
      <c r="O76" s="17">
        <v>0.6</v>
      </c>
      <c r="P76" s="19"/>
    </row>
    <row r="77" spans="3:16" ht="12.75" customHeight="1" outlineLevel="4" x14ac:dyDescent="0.2">
      <c r="D77" s="9" t="s">
        <v>181</v>
      </c>
      <c r="E77" s="8">
        <v>40</v>
      </c>
      <c r="F77" s="8">
        <v>5.0999999999999996</v>
      </c>
      <c r="G77" s="8">
        <v>4.5999999999999996</v>
      </c>
      <c r="H77" s="8">
        <v>0.3</v>
      </c>
      <c r="I77" s="8">
        <v>62.8</v>
      </c>
      <c r="J77" s="8">
        <v>0</v>
      </c>
      <c r="K77" s="8">
        <v>0.01</v>
      </c>
      <c r="L77" s="8">
        <v>0</v>
      </c>
      <c r="M77" s="8">
        <v>0</v>
      </c>
      <c r="N77" s="8">
        <v>1.2</v>
      </c>
      <c r="O77" s="17">
        <v>0</v>
      </c>
      <c r="P77" s="19"/>
    </row>
    <row r="78" spans="3:16" ht="15" customHeight="1" outlineLevel="2" x14ac:dyDescent="0.2">
      <c r="D78" s="7" t="s">
        <v>174</v>
      </c>
      <c r="E78" s="14">
        <v>10</v>
      </c>
      <c r="F78" s="14">
        <v>0.1</v>
      </c>
      <c r="G78" s="14">
        <v>8.3000000000000007</v>
      </c>
      <c r="H78" s="14">
        <v>0.1</v>
      </c>
      <c r="I78" s="14">
        <v>74.8</v>
      </c>
      <c r="J78" s="8">
        <v>0</v>
      </c>
      <c r="K78" s="8">
        <v>0.124</v>
      </c>
      <c r="L78" s="8">
        <v>0.2</v>
      </c>
      <c r="M78" s="8">
        <v>1.4</v>
      </c>
      <c r="N78" s="8">
        <v>59.2</v>
      </c>
      <c r="O78" s="17">
        <v>1.1000000000000001</v>
      </c>
      <c r="P78" s="19"/>
    </row>
    <row r="79" spans="3:16" ht="15" customHeight="1" outlineLevel="2" x14ac:dyDescent="0.2">
      <c r="D79" s="9" t="s">
        <v>70</v>
      </c>
      <c r="E79" s="30">
        <v>60</v>
      </c>
      <c r="F79" s="30">
        <v>4.62</v>
      </c>
      <c r="G79" s="30">
        <v>0.84</v>
      </c>
      <c r="H79" s="30">
        <v>33.950000000000003</v>
      </c>
      <c r="I79" s="30">
        <v>152.6</v>
      </c>
      <c r="J79" s="30">
        <v>1.3</v>
      </c>
      <c r="K79" s="30">
        <v>0.16500000000000001</v>
      </c>
      <c r="L79" s="30">
        <v>0</v>
      </c>
      <c r="M79" s="30">
        <v>0.2</v>
      </c>
      <c r="N79" s="30">
        <v>127.9</v>
      </c>
      <c r="O79" s="32">
        <v>0.8</v>
      </c>
      <c r="P79" s="33"/>
    </row>
    <row r="80" spans="3:16" ht="12" customHeight="1" outlineLevel="2" x14ac:dyDescent="0.2">
      <c r="E80" s="61">
        <v>560</v>
      </c>
      <c r="F80" s="62">
        <v>29.47</v>
      </c>
      <c r="G80" s="62">
        <v>39.64</v>
      </c>
      <c r="H80" s="62">
        <v>291.74</v>
      </c>
      <c r="I80" s="62">
        <v>894.18</v>
      </c>
      <c r="J80" s="62">
        <f>SUM($J$73:$J$78)</f>
        <v>3.3</v>
      </c>
      <c r="K80" s="62">
        <f>SUM($K$73:$K$78)</f>
        <v>0.17799999999999999</v>
      </c>
      <c r="L80" s="62">
        <f>SUM($L$73:$L$78)</f>
        <v>0.30000000000000004</v>
      </c>
      <c r="M80" s="62">
        <f>SUM($M$73:$M$78)</f>
        <v>2.4</v>
      </c>
      <c r="N80" s="62">
        <f>SUM($N$73:$N$78)</f>
        <v>331.4</v>
      </c>
      <c r="O80" s="62">
        <f>SUM($O$73:$O$78)</f>
        <v>3.2</v>
      </c>
      <c r="P80" s="63"/>
    </row>
    <row r="81" spans="3:16" ht="12.75" customHeight="1" outlineLevel="2" x14ac:dyDescent="0.2">
      <c r="P81" s="91"/>
    </row>
    <row r="82" spans="3:16" ht="12.75" customHeight="1" outlineLevel="2" x14ac:dyDescent="0.35">
      <c r="C82" s="2"/>
      <c r="D82" s="53" t="s">
        <v>210</v>
      </c>
      <c r="E82" s="8">
        <v>100</v>
      </c>
      <c r="F82" s="8">
        <v>8</v>
      </c>
      <c r="G82" s="8">
        <v>10</v>
      </c>
      <c r="H82" s="8">
        <v>70</v>
      </c>
      <c r="I82" s="8">
        <v>402</v>
      </c>
      <c r="J82" s="8">
        <v>0.2</v>
      </c>
      <c r="K82" s="8">
        <v>0.19</v>
      </c>
      <c r="L82" s="8">
        <v>0.1</v>
      </c>
      <c r="M82" s="8">
        <v>0.8</v>
      </c>
      <c r="N82" s="8">
        <v>53.2</v>
      </c>
      <c r="O82" s="17">
        <v>1.5</v>
      </c>
      <c r="P82" s="19"/>
    </row>
    <row r="83" spans="3:16" ht="19.5" outlineLevel="1" x14ac:dyDescent="0.35">
      <c r="C83" s="52" t="s">
        <v>149</v>
      </c>
      <c r="D83" s="9" t="s">
        <v>152</v>
      </c>
      <c r="E83" s="8">
        <v>200</v>
      </c>
      <c r="F83" s="8">
        <v>1</v>
      </c>
      <c r="G83" s="8">
        <v>0.2</v>
      </c>
      <c r="H83" s="8">
        <v>20.2</v>
      </c>
      <c r="I83" s="8">
        <v>92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17">
        <v>0</v>
      </c>
      <c r="P83" s="19"/>
    </row>
    <row r="84" spans="3:16" ht="12.75" customHeight="1" outlineLevel="5" x14ac:dyDescent="0.2">
      <c r="D84" s="25" t="s">
        <v>154</v>
      </c>
      <c r="E84" s="30">
        <v>150</v>
      </c>
      <c r="F84" s="30">
        <v>0.96</v>
      </c>
      <c r="G84" s="30">
        <v>0.72</v>
      </c>
      <c r="H84" s="30">
        <v>24.72</v>
      </c>
      <c r="I84" s="30">
        <v>112.8</v>
      </c>
      <c r="J84" s="30">
        <v>4</v>
      </c>
      <c r="K84" s="30">
        <v>0.02</v>
      </c>
      <c r="L84" s="30">
        <v>0</v>
      </c>
      <c r="M84" s="30">
        <v>0.2</v>
      </c>
      <c r="N84" s="30">
        <v>14</v>
      </c>
      <c r="O84" s="32">
        <v>2.8</v>
      </c>
      <c r="P84" s="33"/>
    </row>
    <row r="85" spans="3:16" ht="15" customHeight="1" outlineLevel="4" x14ac:dyDescent="0.2">
      <c r="E85" s="62">
        <f>SUM(E82:E84)</f>
        <v>450</v>
      </c>
      <c r="F85" s="62">
        <f>SUM(F82:F84)</f>
        <v>9.9600000000000009</v>
      </c>
      <c r="G85" s="62">
        <f>SUM(G82:G84)</f>
        <v>10.92</v>
      </c>
      <c r="H85" s="62">
        <f>SUM(H82:H84)</f>
        <v>114.92</v>
      </c>
      <c r="I85" s="62">
        <f>SUM(I82:I84)</f>
        <v>606.79999999999995</v>
      </c>
      <c r="J85" s="62" t="e">
        <f>SUM(#REF!)</f>
        <v>#REF!</v>
      </c>
      <c r="K85" s="62" t="e">
        <f>SUM(#REF!)</f>
        <v>#REF!</v>
      </c>
      <c r="L85" s="62" t="e">
        <f>SUM(#REF!)</f>
        <v>#REF!</v>
      </c>
      <c r="M85" s="62" t="e">
        <f>SUM(#REF!)</f>
        <v>#REF!</v>
      </c>
      <c r="N85" s="62" t="e">
        <f>SUM(#REF!)</f>
        <v>#REF!</v>
      </c>
      <c r="O85" s="62" t="e">
        <f>SUM(#REF!)</f>
        <v>#REF!</v>
      </c>
      <c r="P85" s="63"/>
    </row>
    <row r="86" spans="3:16" ht="14.25" customHeight="1" outlineLevel="4" x14ac:dyDescent="0.2">
      <c r="P86" s="91"/>
    </row>
    <row r="87" spans="3:16" ht="12.75" customHeight="1" outlineLevel="4" x14ac:dyDescent="0.35">
      <c r="C87" s="2"/>
      <c r="D87" s="53" t="s">
        <v>213</v>
      </c>
      <c r="E87" s="8">
        <v>100</v>
      </c>
      <c r="F87" s="8">
        <v>0.4</v>
      </c>
      <c r="G87" s="8">
        <v>0.05</v>
      </c>
      <c r="H87" s="8">
        <v>1.3</v>
      </c>
      <c r="I87" s="8">
        <v>7</v>
      </c>
      <c r="J87" s="8">
        <v>8.6999999999999993</v>
      </c>
      <c r="K87" s="8">
        <v>0.04</v>
      </c>
      <c r="L87" s="8">
        <v>0</v>
      </c>
      <c r="M87" s="8">
        <v>0.3</v>
      </c>
      <c r="N87" s="8">
        <v>39.6</v>
      </c>
      <c r="O87" s="17">
        <v>1.4</v>
      </c>
      <c r="P87" s="19"/>
    </row>
    <row r="88" spans="3:16" ht="19.5" outlineLevel="4" x14ac:dyDescent="0.35">
      <c r="C88" s="52" t="s">
        <v>1</v>
      </c>
      <c r="D88" s="9" t="s">
        <v>214</v>
      </c>
      <c r="E88" s="8">
        <v>250</v>
      </c>
      <c r="F88" s="8">
        <v>4.8899999999999997</v>
      </c>
      <c r="G88" s="8">
        <v>15.51</v>
      </c>
      <c r="H88" s="8">
        <v>25.92</v>
      </c>
      <c r="I88" s="8">
        <v>286.74</v>
      </c>
      <c r="J88" s="8">
        <v>6.1</v>
      </c>
      <c r="K88" s="8">
        <v>5.1999999999999998E-2</v>
      </c>
      <c r="L88" s="8">
        <v>0.1</v>
      </c>
      <c r="M88" s="8">
        <v>0.8</v>
      </c>
      <c r="N88" s="8">
        <v>33.9</v>
      </c>
      <c r="O88" s="17">
        <v>0.7</v>
      </c>
      <c r="P88" s="19"/>
    </row>
    <row r="89" spans="3:16" outlineLevel="4" x14ac:dyDescent="0.2">
      <c r="D89" s="9" t="s">
        <v>215</v>
      </c>
      <c r="E89" s="8">
        <v>100</v>
      </c>
      <c r="F89" s="8">
        <v>24.6</v>
      </c>
      <c r="G89" s="8">
        <v>20.55</v>
      </c>
      <c r="H89" s="8">
        <v>31.77</v>
      </c>
      <c r="I89" s="8">
        <v>479.91</v>
      </c>
      <c r="J89" s="8">
        <v>3.9</v>
      </c>
      <c r="K89" s="8">
        <v>0.121</v>
      </c>
      <c r="L89" s="8">
        <v>0.1</v>
      </c>
      <c r="M89" s="8">
        <v>3.9</v>
      </c>
      <c r="N89" s="8">
        <v>22.8</v>
      </c>
      <c r="O89" s="17">
        <v>2.4</v>
      </c>
      <c r="P89" s="19"/>
    </row>
    <row r="90" spans="3:16" ht="14.25" customHeight="1" outlineLevel="2" x14ac:dyDescent="0.2">
      <c r="D90" s="9" t="s">
        <v>216</v>
      </c>
      <c r="E90" s="8">
        <v>180</v>
      </c>
      <c r="F90" s="8">
        <v>5.86</v>
      </c>
      <c r="G90" s="8">
        <v>9.82</v>
      </c>
      <c r="H90" s="8">
        <v>2.66</v>
      </c>
      <c r="I90" s="8">
        <v>118.88</v>
      </c>
      <c r="J90" s="8">
        <v>22.8</v>
      </c>
      <c r="K90" s="8">
        <v>7.8E-2</v>
      </c>
      <c r="L90" s="8">
        <v>0.1</v>
      </c>
      <c r="M90" s="8">
        <v>1.3</v>
      </c>
      <c r="N90" s="8">
        <v>107</v>
      </c>
      <c r="O90" s="17">
        <v>1.7</v>
      </c>
      <c r="P90" s="19"/>
    </row>
    <row r="91" spans="3:16" ht="15" customHeight="1" outlineLevel="2" x14ac:dyDescent="0.2">
      <c r="D91" s="9" t="s">
        <v>79</v>
      </c>
      <c r="E91" s="8">
        <v>200</v>
      </c>
      <c r="F91" s="8">
        <v>0.5</v>
      </c>
      <c r="G91" s="8">
        <v>0.2</v>
      </c>
      <c r="H91" s="8">
        <v>15.7</v>
      </c>
      <c r="I91" s="8">
        <v>75.8</v>
      </c>
      <c r="J91" s="8">
        <v>160</v>
      </c>
      <c r="K91" s="8">
        <v>4.8000000000000001E-2</v>
      </c>
      <c r="L91" s="8">
        <v>0</v>
      </c>
      <c r="M91" s="8">
        <v>0.2</v>
      </c>
      <c r="N91" s="8">
        <v>9.8000000000000007</v>
      </c>
      <c r="O91" s="17">
        <v>0.5</v>
      </c>
      <c r="P91" s="19"/>
    </row>
    <row r="92" spans="3:16" ht="14.25" customHeight="1" outlineLevel="2" x14ac:dyDescent="0.2">
      <c r="D92" s="9" t="s">
        <v>70</v>
      </c>
      <c r="E92" s="8">
        <v>60</v>
      </c>
      <c r="F92" s="8">
        <v>4.62</v>
      </c>
      <c r="G92" s="8">
        <v>0.84</v>
      </c>
      <c r="H92" s="8">
        <v>33.950000000000003</v>
      </c>
      <c r="I92" s="8">
        <v>152.6</v>
      </c>
      <c r="J92" s="8">
        <v>1.3</v>
      </c>
      <c r="K92" s="8">
        <v>0.16500000000000001</v>
      </c>
      <c r="L92" s="8">
        <v>0</v>
      </c>
      <c r="M92" s="8">
        <v>0.2</v>
      </c>
      <c r="N92" s="8">
        <v>127.9</v>
      </c>
      <c r="O92" s="17">
        <v>0.8</v>
      </c>
      <c r="P92" s="19"/>
    </row>
    <row r="93" spans="3:16" ht="14.25" customHeight="1" outlineLevel="2" x14ac:dyDescent="0.2">
      <c r="D93" s="9" t="s">
        <v>72</v>
      </c>
      <c r="E93" s="30">
        <v>50</v>
      </c>
      <c r="F93" s="30">
        <v>2.34</v>
      </c>
      <c r="G93" s="30">
        <v>0.37</v>
      </c>
      <c r="H93" s="30">
        <v>19.600000000000001</v>
      </c>
      <c r="I93" s="30">
        <v>93.4</v>
      </c>
      <c r="J93" s="30">
        <v>2.9</v>
      </c>
      <c r="K93" s="30">
        <v>8.0000000000000002E-3</v>
      </c>
      <c r="L93" s="30">
        <v>0</v>
      </c>
      <c r="M93" s="30">
        <v>0.1</v>
      </c>
      <c r="N93" s="30">
        <v>15.6</v>
      </c>
      <c r="O93" s="32">
        <v>0.6</v>
      </c>
      <c r="P93" s="33"/>
    </row>
    <row r="94" spans="3:16" ht="14.25" customHeight="1" outlineLevel="2" x14ac:dyDescent="0.2">
      <c r="E94" s="62">
        <f>SUM($E$87:$E$93)</f>
        <v>940</v>
      </c>
      <c r="F94" s="62">
        <v>43.21</v>
      </c>
      <c r="G94" s="62">
        <v>47.34</v>
      </c>
      <c r="H94" s="62">
        <v>130.9</v>
      </c>
      <c r="I94" s="62">
        <v>1214.33</v>
      </c>
      <c r="J94" s="62">
        <f>SUM($J$86:$J$91)</f>
        <v>201.5</v>
      </c>
      <c r="K94" s="62">
        <f>SUM($K$86:$K$91)</f>
        <v>0.33899999999999997</v>
      </c>
      <c r="L94" s="62">
        <f>SUM($L$86:$L$91)</f>
        <v>0.30000000000000004</v>
      </c>
      <c r="M94" s="62">
        <f>SUM($M$86:$M$91)</f>
        <v>6.5</v>
      </c>
      <c r="N94" s="62">
        <f>SUM($N$86:$N$91)</f>
        <v>213.10000000000002</v>
      </c>
      <c r="O94" s="62">
        <f>SUM($O$86:$O$91)</f>
        <v>6.7</v>
      </c>
      <c r="P94" s="63"/>
    </row>
    <row r="95" spans="3:16" ht="10.5" customHeight="1" outlineLevel="2" x14ac:dyDescent="0.2">
      <c r="P95" s="91"/>
    </row>
    <row r="96" spans="3:16" ht="12" customHeight="1" outlineLevel="2" x14ac:dyDescent="0.35">
      <c r="C96" s="2"/>
      <c r="D96" s="53" t="s">
        <v>217</v>
      </c>
      <c r="E96" s="8">
        <v>100</v>
      </c>
      <c r="F96" s="8">
        <v>12.1</v>
      </c>
      <c r="G96" s="8">
        <v>8.1199999999999992</v>
      </c>
      <c r="H96" s="8">
        <v>1.35</v>
      </c>
      <c r="I96" s="8">
        <v>80.989999999999995</v>
      </c>
      <c r="J96" s="8">
        <v>7.1</v>
      </c>
      <c r="K96" s="8">
        <v>4.9000000000000002E-2</v>
      </c>
      <c r="L96" s="8">
        <v>0</v>
      </c>
      <c r="M96" s="8">
        <v>0.3</v>
      </c>
      <c r="N96" s="8">
        <v>43.8</v>
      </c>
      <c r="O96" s="17">
        <v>0.5</v>
      </c>
      <c r="P96" s="19"/>
    </row>
    <row r="97" spans="3:16" ht="19.5" customHeight="1" outlineLevel="4" x14ac:dyDescent="0.35">
      <c r="C97" s="52" t="s">
        <v>2</v>
      </c>
      <c r="D97" s="9" t="s">
        <v>274</v>
      </c>
      <c r="E97" s="8">
        <v>100</v>
      </c>
      <c r="F97" s="8">
        <v>18.399999999999999</v>
      </c>
      <c r="G97" s="8">
        <v>22.7</v>
      </c>
      <c r="H97" s="8">
        <v>1</v>
      </c>
      <c r="I97" s="8">
        <v>280.2</v>
      </c>
      <c r="J97" s="8">
        <v>13.4</v>
      </c>
      <c r="K97" s="8">
        <v>0.317</v>
      </c>
      <c r="L97" s="8">
        <v>0.2</v>
      </c>
      <c r="M97" s="8">
        <v>11.3</v>
      </c>
      <c r="N97" s="8">
        <v>50</v>
      </c>
      <c r="O97" s="17">
        <v>3.5</v>
      </c>
      <c r="P97" s="19"/>
    </row>
    <row r="98" spans="3:16" ht="12.75" customHeight="1" outlineLevel="4" x14ac:dyDescent="0.2">
      <c r="D98" s="9" t="s">
        <v>218</v>
      </c>
      <c r="E98" s="8">
        <v>180</v>
      </c>
      <c r="F98" s="8">
        <v>5.86</v>
      </c>
      <c r="G98" s="8">
        <v>9.82</v>
      </c>
      <c r="H98" s="8">
        <v>2.66</v>
      </c>
      <c r="I98" s="8">
        <v>218.88</v>
      </c>
      <c r="J98" s="8"/>
      <c r="K98" s="8"/>
      <c r="L98" s="8"/>
      <c r="M98" s="8"/>
      <c r="N98" s="8"/>
      <c r="O98" s="17"/>
      <c r="P98" s="19"/>
    </row>
    <row r="99" spans="3:16" ht="14.25" customHeight="1" outlineLevel="4" x14ac:dyDescent="0.2">
      <c r="D99" s="9" t="s">
        <v>23</v>
      </c>
      <c r="E99" s="8">
        <v>50</v>
      </c>
      <c r="F99" s="8">
        <v>4.29</v>
      </c>
      <c r="G99" s="8">
        <v>1.29</v>
      </c>
      <c r="H99" s="8">
        <v>2.4900000000000002</v>
      </c>
      <c r="I99" s="8">
        <v>23.6</v>
      </c>
      <c r="J99" s="8"/>
      <c r="K99" s="8"/>
      <c r="L99" s="8"/>
      <c r="M99" s="8"/>
      <c r="N99" s="8"/>
      <c r="O99" s="17"/>
      <c r="P99" s="19"/>
    </row>
    <row r="100" spans="3:16" ht="11.25" customHeight="1" outlineLevel="4" x14ac:dyDescent="0.2">
      <c r="D100" s="9" t="s">
        <v>70</v>
      </c>
      <c r="E100" s="8">
        <v>60</v>
      </c>
      <c r="F100" s="8">
        <v>4.62</v>
      </c>
      <c r="G100" s="8">
        <v>0.84</v>
      </c>
      <c r="H100" s="8">
        <v>33.950000000000003</v>
      </c>
      <c r="I100" s="8">
        <v>152.6</v>
      </c>
      <c r="J100" s="8">
        <v>1.3</v>
      </c>
      <c r="K100" s="8">
        <v>0.16500000000000001</v>
      </c>
      <c r="L100" s="8">
        <v>0</v>
      </c>
      <c r="M100" s="8">
        <v>0.2</v>
      </c>
      <c r="N100" s="8">
        <v>127.9</v>
      </c>
      <c r="O100" s="17">
        <v>0.8</v>
      </c>
      <c r="P100" s="19"/>
    </row>
    <row r="101" spans="3:16" ht="13.5" customHeight="1" outlineLevel="4" x14ac:dyDescent="0.2">
      <c r="D101" s="9" t="s">
        <v>72</v>
      </c>
      <c r="E101" s="8">
        <v>50</v>
      </c>
      <c r="F101" s="8">
        <v>2.34</v>
      </c>
      <c r="G101" s="8">
        <v>0.37</v>
      </c>
      <c r="H101" s="8">
        <v>19.600000000000001</v>
      </c>
      <c r="I101" s="8">
        <v>93.4</v>
      </c>
      <c r="J101" s="8">
        <v>2.9</v>
      </c>
      <c r="K101" s="8">
        <v>8.0000000000000002E-3</v>
      </c>
      <c r="L101" s="8">
        <v>0</v>
      </c>
      <c r="M101" s="8">
        <v>0.1</v>
      </c>
      <c r="N101" s="8">
        <v>15.6</v>
      </c>
      <c r="O101" s="17">
        <v>0.6</v>
      </c>
      <c r="P101" s="19"/>
    </row>
    <row r="102" spans="3:16" ht="13.5" customHeight="1" outlineLevel="4" x14ac:dyDescent="0.2">
      <c r="D102" s="37" t="s">
        <v>18</v>
      </c>
      <c r="E102" s="44">
        <v>200</v>
      </c>
      <c r="F102" s="44">
        <v>0.2</v>
      </c>
      <c r="G102" s="44">
        <v>0</v>
      </c>
      <c r="H102" s="44">
        <v>5.1100000000000003</v>
      </c>
      <c r="I102" s="44">
        <v>21.41</v>
      </c>
      <c r="J102" s="30">
        <v>0</v>
      </c>
      <c r="K102" s="30">
        <v>0</v>
      </c>
      <c r="L102" s="30">
        <v>0</v>
      </c>
      <c r="M102" s="30">
        <v>0</v>
      </c>
      <c r="N102" s="30">
        <v>10</v>
      </c>
      <c r="O102" s="32">
        <v>0</v>
      </c>
      <c r="P102" s="33"/>
    </row>
    <row r="103" spans="3:16" ht="13.5" customHeight="1" outlineLevel="4" x14ac:dyDescent="0.2">
      <c r="E103" s="61">
        <v>740</v>
      </c>
      <c r="F103" s="62">
        <v>47.81</v>
      </c>
      <c r="G103" s="62">
        <v>43.14</v>
      </c>
      <c r="H103" s="62">
        <v>66.66</v>
      </c>
      <c r="I103" s="62">
        <v>871.08</v>
      </c>
      <c r="J103" s="62">
        <f>SUM($J$95:$J$102)</f>
        <v>24.7</v>
      </c>
      <c r="K103" s="62">
        <f>SUM($K$95:$K$102)</f>
        <v>0.53900000000000003</v>
      </c>
      <c r="L103" s="62">
        <f>SUM($L$95:$L$102)</f>
        <v>0.2</v>
      </c>
      <c r="M103" s="62">
        <f>SUM($M$95:$M$102)</f>
        <v>11.9</v>
      </c>
      <c r="N103" s="62">
        <f>SUM($N$95:$N$102)</f>
        <v>247.29999999999998</v>
      </c>
      <c r="O103" s="62">
        <f>SUM($O$95:$O$102)</f>
        <v>5.3999999999999995</v>
      </c>
      <c r="P103" s="63"/>
    </row>
    <row r="104" spans="3:16" ht="13.5" customHeight="1" outlineLevel="4" x14ac:dyDescent="0.2">
      <c r="P104" s="91"/>
    </row>
    <row r="105" spans="3:16" ht="13.5" customHeight="1" outlineLevel="4" x14ac:dyDescent="0.35">
      <c r="C105" s="2"/>
      <c r="D105" s="35" t="s">
        <v>211</v>
      </c>
      <c r="E105" s="36">
        <v>200</v>
      </c>
      <c r="F105" s="36">
        <v>9.7100000000000009</v>
      </c>
      <c r="G105" s="36">
        <v>4.7</v>
      </c>
      <c r="H105" s="36">
        <v>13.6</v>
      </c>
      <c r="I105" s="36">
        <v>440</v>
      </c>
      <c r="J105" s="36">
        <v>1.4</v>
      </c>
      <c r="K105" s="36">
        <v>0.34</v>
      </c>
      <c r="L105" s="36">
        <v>0.1</v>
      </c>
      <c r="M105" s="36">
        <v>0.3</v>
      </c>
      <c r="N105" s="36">
        <v>240</v>
      </c>
      <c r="O105" s="36">
        <v>0.2</v>
      </c>
      <c r="P105" s="19"/>
    </row>
    <row r="106" spans="3:16" ht="16.5" customHeight="1" outlineLevel="2" x14ac:dyDescent="0.35">
      <c r="C106" s="52" t="s">
        <v>3</v>
      </c>
      <c r="E106" s="65">
        <f>SUM($E$104:$E$105)</f>
        <v>200</v>
      </c>
      <c r="F106" s="66">
        <f>SUM($F$104:$F$105)</f>
        <v>9.7100000000000009</v>
      </c>
      <c r="G106" s="66">
        <f>SUM($G$104:$G$105)</f>
        <v>4.7</v>
      </c>
      <c r="H106" s="66">
        <f>SUM($H$104:$H$105)</f>
        <v>13.6</v>
      </c>
      <c r="I106" s="66">
        <f>SUM($I$104:$I$105)</f>
        <v>440</v>
      </c>
      <c r="J106" s="66">
        <f>SUM($J$104:$J$105)</f>
        <v>1.4</v>
      </c>
      <c r="K106" s="66">
        <f>SUM($K$104:$K$105)</f>
        <v>0.34</v>
      </c>
      <c r="L106" s="66">
        <f>SUM($L$104:$L$105)</f>
        <v>0.1</v>
      </c>
      <c r="M106" s="66">
        <f>SUM($M$104:$M$105)</f>
        <v>0.3</v>
      </c>
      <c r="N106" s="66">
        <f>SUM($N$104:$N$105)</f>
        <v>240</v>
      </c>
      <c r="O106" s="66">
        <f>SUM($O$104:$O$105)</f>
        <v>0.2</v>
      </c>
      <c r="P106" s="67"/>
    </row>
    <row r="107" spans="3:16" ht="14.25" customHeight="1" outlineLevel="2" x14ac:dyDescent="0.2">
      <c r="D107" s="64" t="s">
        <v>19</v>
      </c>
      <c r="E107" s="62">
        <v>2890</v>
      </c>
      <c r="F107" s="62">
        <v>139.30000000000001</v>
      </c>
      <c r="G107" s="62">
        <v>145.74</v>
      </c>
      <c r="H107" s="62">
        <v>617.82000000000005</v>
      </c>
      <c r="I107" s="62">
        <v>4026.39</v>
      </c>
      <c r="J107" s="62"/>
      <c r="K107" s="62"/>
      <c r="L107" s="62"/>
      <c r="M107" s="62"/>
      <c r="N107" s="62"/>
      <c r="O107" s="62"/>
      <c r="P107" s="63"/>
    </row>
    <row r="108" spans="3:16" ht="23.25" customHeight="1" outlineLevel="4" x14ac:dyDescent="0.2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91"/>
    </row>
    <row r="109" spans="3:16" ht="3" customHeight="1" outlineLevel="4" x14ac:dyDescent="0.2">
      <c r="P109" s="91"/>
    </row>
    <row r="110" spans="3:16" ht="27" customHeight="1" outlineLevel="4" x14ac:dyDescent="0.2">
      <c r="C110" s="92" t="s">
        <v>41</v>
      </c>
      <c r="D110" s="3" t="s">
        <v>5</v>
      </c>
      <c r="E110" s="3" t="s">
        <v>6</v>
      </c>
      <c r="F110" s="3" t="s">
        <v>7</v>
      </c>
      <c r="G110" s="3" t="s">
        <v>8</v>
      </c>
      <c r="H110" s="3" t="s">
        <v>9</v>
      </c>
      <c r="I110" s="3" t="s">
        <v>10</v>
      </c>
      <c r="J110" s="3" t="s">
        <v>11</v>
      </c>
      <c r="K110" s="3" t="s">
        <v>20</v>
      </c>
      <c r="L110" s="3" t="s">
        <v>21</v>
      </c>
      <c r="M110" s="3" t="s">
        <v>12</v>
      </c>
      <c r="N110" s="3" t="s">
        <v>13</v>
      </c>
      <c r="O110" s="22" t="s">
        <v>14</v>
      </c>
      <c r="P110" s="3" t="s">
        <v>15</v>
      </c>
    </row>
    <row r="111" spans="3:16" ht="16.5" customHeight="1" outlineLevel="5" x14ac:dyDescent="0.35">
      <c r="C111" s="52" t="s">
        <v>0</v>
      </c>
      <c r="D111" s="9" t="s">
        <v>219</v>
      </c>
      <c r="E111" s="8">
        <v>250</v>
      </c>
      <c r="F111" s="8">
        <v>10.3</v>
      </c>
      <c r="G111" s="8">
        <v>13.27</v>
      </c>
      <c r="H111" s="8">
        <v>51.47</v>
      </c>
      <c r="I111" s="8">
        <v>354.9</v>
      </c>
      <c r="J111" s="8">
        <v>3.7</v>
      </c>
      <c r="K111" s="8">
        <v>0.247</v>
      </c>
      <c r="L111" s="8">
        <v>0</v>
      </c>
      <c r="M111" s="8">
        <v>0.2</v>
      </c>
      <c r="N111" s="8">
        <v>239.6</v>
      </c>
      <c r="O111" s="17">
        <v>0.2</v>
      </c>
      <c r="P111" s="19"/>
    </row>
    <row r="112" spans="3:16" ht="18" customHeight="1" outlineLevel="4" x14ac:dyDescent="0.2">
      <c r="D112" s="9" t="s">
        <v>74</v>
      </c>
      <c r="E112" s="8">
        <v>40</v>
      </c>
      <c r="F112" s="8">
        <v>5.0999999999999996</v>
      </c>
      <c r="G112" s="8">
        <v>4.5999999999999996</v>
      </c>
      <c r="H112" s="8">
        <v>0.3</v>
      </c>
      <c r="I112" s="8">
        <v>63</v>
      </c>
      <c r="J112" s="8">
        <v>0</v>
      </c>
      <c r="K112" s="8">
        <v>0.17599999999999999</v>
      </c>
      <c r="L112" s="8">
        <v>0</v>
      </c>
      <c r="M112" s="8">
        <v>0.1</v>
      </c>
      <c r="N112" s="8">
        <v>22</v>
      </c>
      <c r="O112" s="17">
        <v>1</v>
      </c>
      <c r="P112" s="19"/>
    </row>
    <row r="113" spans="3:16" ht="18" customHeight="1" outlineLevel="2" x14ac:dyDescent="0.2">
      <c r="D113" s="9" t="s">
        <v>70</v>
      </c>
      <c r="E113" s="8">
        <v>60</v>
      </c>
      <c r="F113" s="8">
        <v>4.62</v>
      </c>
      <c r="G113" s="8">
        <v>0.84</v>
      </c>
      <c r="H113" s="8">
        <v>33.950000000000003</v>
      </c>
      <c r="I113" s="8">
        <v>152.6</v>
      </c>
      <c r="J113" s="8">
        <v>1.3</v>
      </c>
      <c r="K113" s="8">
        <v>0.16500000000000001</v>
      </c>
      <c r="L113" s="8">
        <v>0</v>
      </c>
      <c r="M113" s="8">
        <v>0.2</v>
      </c>
      <c r="N113" s="8">
        <v>127.9</v>
      </c>
      <c r="O113" s="17">
        <v>0.8</v>
      </c>
      <c r="P113" s="19"/>
    </row>
    <row r="114" spans="3:16" ht="16.5" customHeight="1" outlineLevel="2" x14ac:dyDescent="0.2">
      <c r="D114" s="9" t="s">
        <v>174</v>
      </c>
      <c r="E114" s="8">
        <v>10</v>
      </c>
      <c r="F114" s="8">
        <v>0.1</v>
      </c>
      <c r="G114" s="8">
        <v>8.3000000000000007</v>
      </c>
      <c r="H114" s="8">
        <v>0.1</v>
      </c>
      <c r="I114" s="8">
        <v>74.8</v>
      </c>
      <c r="J114" s="8">
        <v>0</v>
      </c>
      <c r="K114" s="8">
        <v>0.01</v>
      </c>
      <c r="L114" s="8">
        <v>0</v>
      </c>
      <c r="M114" s="8">
        <v>0</v>
      </c>
      <c r="N114" s="8">
        <v>1.2</v>
      </c>
      <c r="O114" s="17">
        <v>0</v>
      </c>
      <c r="P114" s="19"/>
    </row>
    <row r="115" spans="3:16" ht="14.25" customHeight="1" outlineLevel="4" x14ac:dyDescent="0.2">
      <c r="D115" s="9" t="s">
        <v>4</v>
      </c>
      <c r="E115" s="30">
        <v>200</v>
      </c>
      <c r="F115" s="30">
        <v>3.05</v>
      </c>
      <c r="G115" s="30">
        <v>3.11</v>
      </c>
      <c r="H115" s="30">
        <v>9.83</v>
      </c>
      <c r="I115" s="30">
        <v>79.2</v>
      </c>
      <c r="J115" s="30">
        <v>0.9</v>
      </c>
      <c r="K115" s="30">
        <v>0.19500000000000001</v>
      </c>
      <c r="L115" s="30">
        <v>0</v>
      </c>
      <c r="M115" s="30">
        <v>0.2</v>
      </c>
      <c r="N115" s="30">
        <v>184.9</v>
      </c>
      <c r="O115" s="32">
        <v>0.2</v>
      </c>
      <c r="P115" s="33"/>
    </row>
    <row r="116" spans="3:16" ht="15" customHeight="1" outlineLevel="2" x14ac:dyDescent="0.2">
      <c r="E116" s="61">
        <v>560</v>
      </c>
      <c r="F116" s="62">
        <f>SUM($F$111:$F$115)</f>
        <v>23.17</v>
      </c>
      <c r="G116" s="62">
        <f>SUM($G$111:$G$115)</f>
        <v>30.119999999999997</v>
      </c>
      <c r="H116" s="62">
        <f>SUM($H$111:$H$115)</f>
        <v>95.649999999999991</v>
      </c>
      <c r="I116" s="62">
        <f>SUM($I$111:$I$115)</f>
        <v>724.5</v>
      </c>
      <c r="J116" s="62">
        <f>SUM($J$109:$J$115)</f>
        <v>5.9</v>
      </c>
      <c r="K116" s="62">
        <f>SUM($K$109:$K$115)</f>
        <v>0.79299999999999993</v>
      </c>
      <c r="L116" s="62">
        <f>SUM($L$109:$L$115)</f>
        <v>0</v>
      </c>
      <c r="M116" s="62">
        <f>SUM($M$109:$M$115)</f>
        <v>0.7</v>
      </c>
      <c r="N116" s="62">
        <f>SUM($N$109:$N$115)</f>
        <v>575.6</v>
      </c>
      <c r="O116" s="62">
        <f>SUM($O$109:$O$115)</f>
        <v>2.2000000000000002</v>
      </c>
      <c r="P116" s="63"/>
    </row>
    <row r="117" spans="3:16" ht="15" customHeight="1" outlineLevel="2" x14ac:dyDescent="0.2">
      <c r="P117" s="91"/>
    </row>
    <row r="118" spans="3:16" ht="15" customHeight="1" outlineLevel="2" x14ac:dyDescent="0.35">
      <c r="C118" s="2"/>
      <c r="D118" s="59" t="s">
        <v>220</v>
      </c>
      <c r="E118" s="8">
        <v>120</v>
      </c>
      <c r="F118" s="8">
        <v>3.5</v>
      </c>
      <c r="G118" s="8">
        <v>0.9</v>
      </c>
      <c r="H118" s="8">
        <v>30</v>
      </c>
      <c r="I118" s="8">
        <v>180.3</v>
      </c>
      <c r="J118" s="8">
        <v>0</v>
      </c>
      <c r="K118" s="8">
        <v>8.0000000000000002E-3</v>
      </c>
      <c r="L118" s="8">
        <v>0</v>
      </c>
      <c r="M118" s="8">
        <v>0.1</v>
      </c>
      <c r="N118" s="8">
        <v>3.2</v>
      </c>
      <c r="O118" s="17">
        <v>0.3</v>
      </c>
      <c r="P118" s="19"/>
    </row>
    <row r="119" spans="3:16" ht="18.75" customHeight="1" outlineLevel="2" x14ac:dyDescent="0.35">
      <c r="C119" s="52" t="s">
        <v>149</v>
      </c>
      <c r="D119" s="9" t="s">
        <v>152</v>
      </c>
      <c r="E119" s="8">
        <v>200</v>
      </c>
      <c r="F119" s="8">
        <v>1</v>
      </c>
      <c r="G119" s="8">
        <v>0.2</v>
      </c>
      <c r="H119" s="8">
        <v>20.2</v>
      </c>
      <c r="I119" s="8">
        <v>92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17">
        <v>0</v>
      </c>
      <c r="P119" s="19"/>
    </row>
    <row r="120" spans="3:16" ht="15" customHeight="1" outlineLevel="2" x14ac:dyDescent="0.2">
      <c r="D120" s="9" t="s">
        <v>157</v>
      </c>
      <c r="E120" s="30">
        <v>150</v>
      </c>
      <c r="F120" s="30">
        <v>1</v>
      </c>
      <c r="G120" s="30">
        <v>0</v>
      </c>
      <c r="H120" s="30">
        <v>28.25</v>
      </c>
      <c r="I120" s="30">
        <v>115</v>
      </c>
      <c r="J120" s="30">
        <v>16.8</v>
      </c>
      <c r="K120" s="30">
        <v>4.8000000000000001E-2</v>
      </c>
      <c r="L120" s="30">
        <v>0.1</v>
      </c>
      <c r="M120" s="30">
        <v>0.7</v>
      </c>
      <c r="N120" s="30">
        <v>38.4</v>
      </c>
      <c r="O120" s="32">
        <v>5.3</v>
      </c>
      <c r="P120" s="33"/>
    </row>
    <row r="121" spans="3:16" ht="15" customHeight="1" outlineLevel="2" x14ac:dyDescent="0.2">
      <c r="E121" s="61">
        <v>470</v>
      </c>
      <c r="F121" s="62">
        <v>5.5</v>
      </c>
      <c r="G121" s="62">
        <v>1.1000000000000001</v>
      </c>
      <c r="H121" s="62">
        <v>78.45</v>
      </c>
      <c r="I121" s="62">
        <v>387.3</v>
      </c>
      <c r="J121" s="62" t="e">
        <f>SUM(#REF!)</f>
        <v>#REF!</v>
      </c>
      <c r="K121" s="62" t="e">
        <f>SUM(#REF!)</f>
        <v>#REF!</v>
      </c>
      <c r="L121" s="62" t="e">
        <f>SUM(#REF!)</f>
        <v>#REF!</v>
      </c>
      <c r="M121" s="62" t="e">
        <f>SUM(#REF!)</f>
        <v>#REF!</v>
      </c>
      <c r="N121" s="62" t="e">
        <f>SUM(#REF!)</f>
        <v>#REF!</v>
      </c>
      <c r="O121" s="62" t="e">
        <f>SUM(#REF!)</f>
        <v>#REF!</v>
      </c>
      <c r="P121" s="63"/>
    </row>
    <row r="122" spans="3:16" ht="15" customHeight="1" outlineLevel="2" x14ac:dyDescent="0.2">
      <c r="P122" s="91"/>
    </row>
    <row r="123" spans="3:16" ht="15" customHeight="1" outlineLevel="2" x14ac:dyDescent="0.35">
      <c r="C123" s="2"/>
      <c r="D123" s="53" t="s">
        <v>221</v>
      </c>
      <c r="E123" s="8">
        <v>100</v>
      </c>
      <c r="F123" s="8">
        <v>1.57</v>
      </c>
      <c r="G123" s="8">
        <v>5.13</v>
      </c>
      <c r="H123" s="8">
        <v>6.44</v>
      </c>
      <c r="I123" s="8">
        <v>79</v>
      </c>
      <c r="J123" s="8">
        <v>10.8</v>
      </c>
      <c r="K123" s="8">
        <v>6.8000000000000005E-2</v>
      </c>
      <c r="L123" s="8">
        <v>0.1</v>
      </c>
      <c r="M123" s="8">
        <v>1</v>
      </c>
      <c r="N123" s="8">
        <v>35.4</v>
      </c>
      <c r="O123" s="17">
        <v>2</v>
      </c>
      <c r="P123" s="19"/>
    </row>
    <row r="124" spans="3:16" ht="16.5" customHeight="1" outlineLevel="1" x14ac:dyDescent="0.35">
      <c r="C124" s="52" t="s">
        <v>1</v>
      </c>
      <c r="D124" s="7" t="s">
        <v>265</v>
      </c>
      <c r="E124" s="8">
        <v>250</v>
      </c>
      <c r="F124" s="8">
        <v>1.75</v>
      </c>
      <c r="G124" s="8">
        <v>4.8899999999999997</v>
      </c>
      <c r="H124" s="8">
        <v>8.49</v>
      </c>
      <c r="I124" s="8">
        <v>84.75</v>
      </c>
      <c r="J124" s="8">
        <v>17.899999999999999</v>
      </c>
      <c r="K124" s="8">
        <v>0.114</v>
      </c>
      <c r="L124" s="8">
        <v>0.1</v>
      </c>
      <c r="M124" s="8">
        <v>1.5</v>
      </c>
      <c r="N124" s="8">
        <v>78.8</v>
      </c>
      <c r="O124" s="17">
        <v>1.4</v>
      </c>
      <c r="P124" s="19"/>
    </row>
    <row r="125" spans="3:16" ht="14.25" customHeight="1" outlineLevel="2" x14ac:dyDescent="0.2">
      <c r="D125" s="9" t="s">
        <v>185</v>
      </c>
      <c r="E125" s="8">
        <v>10</v>
      </c>
      <c r="F125" s="8">
        <v>1.26</v>
      </c>
      <c r="G125" s="8">
        <v>1.25</v>
      </c>
      <c r="H125" s="8">
        <v>42.31</v>
      </c>
      <c r="I125" s="8">
        <v>70.19</v>
      </c>
      <c r="J125" s="8">
        <v>0.3</v>
      </c>
      <c r="K125" s="8">
        <v>0.193</v>
      </c>
      <c r="L125" s="8">
        <v>0.1</v>
      </c>
      <c r="M125" s="8">
        <v>3.8</v>
      </c>
      <c r="N125" s="8">
        <v>72.5</v>
      </c>
      <c r="O125" s="17">
        <v>2.2999999999999998</v>
      </c>
      <c r="P125" s="19"/>
    </row>
    <row r="126" spans="3:16" ht="13.5" customHeight="1" outlineLevel="4" x14ac:dyDescent="0.2">
      <c r="D126" s="9" t="s">
        <v>189</v>
      </c>
      <c r="E126" s="8">
        <v>250</v>
      </c>
      <c r="F126" s="8">
        <v>8.1999999999999993</v>
      </c>
      <c r="G126" s="8">
        <v>10.8</v>
      </c>
      <c r="H126" s="8">
        <v>12.5</v>
      </c>
      <c r="I126" s="8">
        <v>200.7</v>
      </c>
      <c r="J126" s="8">
        <v>0</v>
      </c>
      <c r="K126" s="8">
        <v>0.123</v>
      </c>
      <c r="L126" s="8">
        <v>0.2</v>
      </c>
      <c r="M126" s="8">
        <v>2.7</v>
      </c>
      <c r="N126" s="8">
        <v>20.5</v>
      </c>
      <c r="O126" s="17">
        <v>4.9000000000000004</v>
      </c>
      <c r="P126" s="19"/>
    </row>
    <row r="127" spans="3:16" ht="13.5" customHeight="1" outlineLevel="4" x14ac:dyDescent="0.2">
      <c r="D127" s="31" t="s">
        <v>222</v>
      </c>
      <c r="E127" s="30">
        <v>50</v>
      </c>
      <c r="F127" s="30">
        <v>3.16</v>
      </c>
      <c r="G127" s="30">
        <v>19.190000000000001</v>
      </c>
      <c r="H127" s="30">
        <v>7.09</v>
      </c>
      <c r="I127" s="30">
        <v>215.9</v>
      </c>
      <c r="J127" s="30">
        <v>0</v>
      </c>
      <c r="K127" s="30">
        <v>0</v>
      </c>
      <c r="L127" s="30">
        <v>0</v>
      </c>
      <c r="M127" s="30">
        <v>0</v>
      </c>
      <c r="N127" s="30">
        <v>15.2</v>
      </c>
      <c r="O127" s="32">
        <v>1.5</v>
      </c>
      <c r="P127" s="33"/>
    </row>
    <row r="128" spans="3:16" outlineLevel="4" x14ac:dyDescent="0.2">
      <c r="D128" s="35" t="s">
        <v>79</v>
      </c>
      <c r="E128" s="36">
        <v>200</v>
      </c>
      <c r="F128" s="36">
        <v>0.5</v>
      </c>
      <c r="G128" s="36">
        <v>0.2</v>
      </c>
      <c r="H128" s="36">
        <v>15.7</v>
      </c>
      <c r="I128" s="36">
        <v>75.8</v>
      </c>
      <c r="J128" s="36"/>
      <c r="K128" s="36"/>
      <c r="L128" s="36"/>
      <c r="M128" s="36"/>
      <c r="N128" s="36"/>
      <c r="O128" s="36"/>
      <c r="P128" s="19"/>
    </row>
    <row r="129" spans="3:16" ht="12.75" customHeight="1" outlineLevel="4" x14ac:dyDescent="0.2">
      <c r="D129" s="37" t="s">
        <v>70</v>
      </c>
      <c r="E129" s="6">
        <v>60</v>
      </c>
      <c r="F129" s="6">
        <v>4.62</v>
      </c>
      <c r="G129" s="6">
        <v>0.84</v>
      </c>
      <c r="H129" s="6">
        <v>33.950000000000003</v>
      </c>
      <c r="I129" s="6">
        <v>152.6</v>
      </c>
      <c r="J129" s="6">
        <v>1.3</v>
      </c>
      <c r="K129" s="6">
        <v>0.16500000000000001</v>
      </c>
      <c r="L129" s="6">
        <v>0</v>
      </c>
      <c r="M129" s="6">
        <v>0.2</v>
      </c>
      <c r="N129" s="6">
        <v>127.9</v>
      </c>
      <c r="O129" s="16">
        <v>0.8</v>
      </c>
      <c r="P129" s="34"/>
    </row>
    <row r="130" spans="3:16" ht="12.75" customHeight="1" outlineLevel="4" x14ac:dyDescent="0.2">
      <c r="D130" s="9" t="s">
        <v>72</v>
      </c>
      <c r="E130" s="30">
        <v>50</v>
      </c>
      <c r="F130" s="30">
        <v>2.34</v>
      </c>
      <c r="G130" s="30">
        <v>0.37</v>
      </c>
      <c r="H130" s="30">
        <v>19.600000000000001</v>
      </c>
      <c r="I130" s="30">
        <v>93.4</v>
      </c>
      <c r="J130" s="30">
        <v>2.9</v>
      </c>
      <c r="K130" s="30">
        <v>8.0000000000000002E-3</v>
      </c>
      <c r="L130" s="30">
        <v>0</v>
      </c>
      <c r="M130" s="30">
        <v>0.1</v>
      </c>
      <c r="N130" s="30">
        <v>15.6</v>
      </c>
      <c r="O130" s="32">
        <v>0.6</v>
      </c>
      <c r="P130" s="33"/>
    </row>
    <row r="131" spans="3:16" ht="12" customHeight="1" outlineLevel="2" x14ac:dyDescent="0.2">
      <c r="E131" s="62">
        <v>950</v>
      </c>
      <c r="F131" s="62">
        <v>23.4</v>
      </c>
      <c r="G131" s="62">
        <v>42.67</v>
      </c>
      <c r="H131" s="62">
        <v>146.08000000000001</v>
      </c>
      <c r="I131" s="62">
        <v>972.79</v>
      </c>
      <c r="J131" s="62">
        <f>SUM($J$122:$J$127)</f>
        <v>29</v>
      </c>
      <c r="K131" s="62">
        <f>SUM($K$122:$K$127)</f>
        <v>0.498</v>
      </c>
      <c r="L131" s="62">
        <f>SUM($L$122:$L$127)</f>
        <v>0.5</v>
      </c>
      <c r="M131" s="62">
        <f>SUM($M$122:$M$127)</f>
        <v>9</v>
      </c>
      <c r="N131" s="62">
        <f>SUM($N$122:$N$127)</f>
        <v>222.39999999999998</v>
      </c>
      <c r="O131" s="62">
        <f>SUM($O$122:$O$127)</f>
        <v>12.1</v>
      </c>
      <c r="P131" s="63"/>
    </row>
    <row r="132" spans="3:16" ht="13.5" customHeight="1" outlineLevel="2" x14ac:dyDescent="0.2">
      <c r="P132" s="91"/>
    </row>
    <row r="133" spans="3:16" ht="12" customHeight="1" outlineLevel="2" x14ac:dyDescent="0.35">
      <c r="C133" s="2"/>
      <c r="D133" s="59" t="s">
        <v>187</v>
      </c>
      <c r="E133" s="8">
        <v>100</v>
      </c>
      <c r="F133" s="8">
        <v>0.92</v>
      </c>
      <c r="G133" s="8">
        <v>7.14</v>
      </c>
      <c r="H133" s="8">
        <v>3.03</v>
      </c>
      <c r="I133" s="8">
        <v>80.94</v>
      </c>
      <c r="J133" s="8">
        <v>35.1</v>
      </c>
      <c r="K133" s="8">
        <v>4.1000000000000002E-2</v>
      </c>
      <c r="L133" s="8">
        <v>0</v>
      </c>
      <c r="M133" s="8">
        <v>0.5</v>
      </c>
      <c r="N133" s="8">
        <v>40.9</v>
      </c>
      <c r="O133" s="17">
        <v>0.8</v>
      </c>
      <c r="P133" s="19"/>
    </row>
    <row r="134" spans="3:16" ht="18.75" customHeight="1" outlineLevel="2" x14ac:dyDescent="0.35">
      <c r="C134" s="52" t="s">
        <v>2</v>
      </c>
      <c r="D134" s="31" t="s">
        <v>223</v>
      </c>
      <c r="E134" s="30">
        <v>300</v>
      </c>
      <c r="F134" s="30">
        <v>15.2</v>
      </c>
      <c r="G134" s="30">
        <v>15.5</v>
      </c>
      <c r="H134" s="30">
        <v>3.9</v>
      </c>
      <c r="I134" s="30">
        <v>218.5</v>
      </c>
      <c r="J134" s="30">
        <v>14.6</v>
      </c>
      <c r="K134" s="30">
        <v>0.217</v>
      </c>
      <c r="L134" s="30">
        <v>0.1</v>
      </c>
      <c r="M134" s="30">
        <v>2.4</v>
      </c>
      <c r="N134" s="30">
        <v>80.599999999999994</v>
      </c>
      <c r="O134" s="32">
        <v>1.4</v>
      </c>
      <c r="P134" s="33"/>
    </row>
    <row r="135" spans="3:16" ht="15.75" customHeight="1" outlineLevel="2" x14ac:dyDescent="0.2">
      <c r="D135" s="35" t="s">
        <v>24</v>
      </c>
      <c r="E135" s="36">
        <v>200</v>
      </c>
      <c r="F135" s="36">
        <v>0.1</v>
      </c>
      <c r="G135" s="36">
        <v>0</v>
      </c>
      <c r="H135" s="36">
        <v>10</v>
      </c>
      <c r="I135" s="36">
        <v>37.9</v>
      </c>
      <c r="J135" s="36">
        <v>6.4</v>
      </c>
      <c r="K135" s="36">
        <v>0.17599999999999999</v>
      </c>
      <c r="L135" s="36">
        <v>0.2</v>
      </c>
      <c r="M135" s="36">
        <v>1.9</v>
      </c>
      <c r="N135" s="36">
        <v>63.4</v>
      </c>
      <c r="O135" s="36">
        <v>1.5</v>
      </c>
      <c r="P135" s="19"/>
    </row>
    <row r="136" spans="3:16" ht="16.5" customHeight="1" outlineLevel="2" x14ac:dyDescent="0.2">
      <c r="D136" s="35" t="s">
        <v>70</v>
      </c>
      <c r="E136" s="36">
        <v>60</v>
      </c>
      <c r="F136" s="36">
        <v>4.62</v>
      </c>
      <c r="G136" s="36">
        <v>0.84</v>
      </c>
      <c r="H136" s="36">
        <v>33.950000000000003</v>
      </c>
      <c r="I136" s="36">
        <v>152.6</v>
      </c>
      <c r="J136" s="36">
        <v>1.3</v>
      </c>
      <c r="K136" s="36">
        <v>0.16500000000000001</v>
      </c>
      <c r="L136" s="36">
        <v>0</v>
      </c>
      <c r="M136" s="36">
        <v>0.2</v>
      </c>
      <c r="N136" s="36">
        <v>127.9</v>
      </c>
      <c r="O136" s="36">
        <v>0.8</v>
      </c>
      <c r="P136" s="19"/>
    </row>
    <row r="137" spans="3:16" ht="14.25" customHeight="1" outlineLevel="2" x14ac:dyDescent="0.2">
      <c r="D137" s="37" t="s">
        <v>72</v>
      </c>
      <c r="E137" s="44">
        <v>50</v>
      </c>
      <c r="F137" s="44">
        <v>2.34</v>
      </c>
      <c r="G137" s="44">
        <v>0.37</v>
      </c>
      <c r="H137" s="44">
        <v>19.600000000000001</v>
      </c>
      <c r="I137" s="44">
        <v>93.4</v>
      </c>
      <c r="J137" s="44">
        <v>2.9</v>
      </c>
      <c r="K137" s="44">
        <v>8.0000000000000002E-3</v>
      </c>
      <c r="L137" s="44">
        <v>0</v>
      </c>
      <c r="M137" s="44">
        <v>0.1</v>
      </c>
      <c r="N137" s="44">
        <v>15.6</v>
      </c>
      <c r="O137" s="48">
        <v>0.6</v>
      </c>
      <c r="P137" s="49"/>
    </row>
    <row r="138" spans="3:16" ht="15.75" customHeight="1" outlineLevel="4" x14ac:dyDescent="0.2">
      <c r="E138" s="61">
        <v>710</v>
      </c>
      <c r="F138" s="62">
        <f>SUM($F$133:$F$137)</f>
        <v>23.180000000000003</v>
      </c>
      <c r="G138" s="62">
        <f>SUM($G$132:$G$137)</f>
        <v>23.85</v>
      </c>
      <c r="H138" s="62">
        <f>SUM($H$132:$H$137)</f>
        <v>70.48</v>
      </c>
      <c r="I138" s="62">
        <f>SUM($I$132:$I$137)</f>
        <v>583.33999999999992</v>
      </c>
      <c r="J138" s="62">
        <f>SUM($J$132:$J$137)</f>
        <v>60.3</v>
      </c>
      <c r="K138" s="62">
        <f>SUM($K$132:$K$137)</f>
        <v>0.60699999999999998</v>
      </c>
      <c r="L138" s="62">
        <f>SUM($L$132:$L$137)</f>
        <v>0.30000000000000004</v>
      </c>
      <c r="M138" s="62">
        <f>SUM($M$132:$M$137)</f>
        <v>5.0999999999999996</v>
      </c>
      <c r="N138" s="62">
        <f>SUM($N$132:$N$137)</f>
        <v>328.40000000000003</v>
      </c>
      <c r="O138" s="62">
        <f>SUM($O$132:$O$137)</f>
        <v>5.0999999999999996</v>
      </c>
      <c r="P138" s="63"/>
    </row>
    <row r="139" spans="3:16" ht="13.5" customHeight="1" outlineLevel="4" x14ac:dyDescent="0.2">
      <c r="P139" s="91"/>
    </row>
    <row r="140" spans="3:16" ht="15" customHeight="1" outlineLevel="4" x14ac:dyDescent="0.35">
      <c r="C140" s="2"/>
      <c r="D140" s="35" t="s">
        <v>103</v>
      </c>
      <c r="E140" s="36">
        <v>200</v>
      </c>
      <c r="F140" s="36">
        <v>5.8</v>
      </c>
      <c r="G140" s="36">
        <v>5</v>
      </c>
      <c r="H140" s="36">
        <v>8.9</v>
      </c>
      <c r="I140" s="36">
        <v>106</v>
      </c>
      <c r="J140" s="36">
        <v>1.4</v>
      </c>
      <c r="K140" s="36">
        <v>0.34</v>
      </c>
      <c r="L140" s="36">
        <v>0.1</v>
      </c>
      <c r="M140" s="36">
        <v>0.3</v>
      </c>
      <c r="N140" s="36">
        <v>240</v>
      </c>
      <c r="O140" s="36">
        <v>0.2</v>
      </c>
      <c r="P140" s="19"/>
    </row>
    <row r="141" spans="3:16" ht="18" customHeight="1" outlineLevel="4" x14ac:dyDescent="0.35">
      <c r="C141" s="52" t="s">
        <v>3</v>
      </c>
      <c r="E141" s="61">
        <f>SUM($E$139:$E$140)</f>
        <v>200</v>
      </c>
      <c r="F141" s="62">
        <f>SUM($F$139:$F$140)</f>
        <v>5.8</v>
      </c>
      <c r="G141" s="62">
        <f>SUM($G$139:$G$140)</f>
        <v>5</v>
      </c>
      <c r="H141" s="62">
        <f>SUM($H$139:$H$140)</f>
        <v>8.9</v>
      </c>
      <c r="I141" s="62">
        <f>SUM($I$139:$I$140)</f>
        <v>106</v>
      </c>
      <c r="J141" s="62">
        <f>SUM($J$139:$J$140)</f>
        <v>1.4</v>
      </c>
      <c r="K141" s="62">
        <f>SUM($K$139:$K$140)</f>
        <v>0.34</v>
      </c>
      <c r="L141" s="62">
        <f>SUM($L$139:$L$140)</f>
        <v>0.1</v>
      </c>
      <c r="M141" s="62">
        <f>SUM($M$139:$M$140)</f>
        <v>0.3</v>
      </c>
      <c r="N141" s="62">
        <f>SUM($N$139:$N$140)</f>
        <v>240</v>
      </c>
      <c r="O141" s="62">
        <f>SUM($O$139:$O$140)</f>
        <v>0.2</v>
      </c>
      <c r="P141" s="63"/>
    </row>
    <row r="142" spans="3:16" ht="14.25" customHeight="1" outlineLevel="5" x14ac:dyDescent="0.2">
      <c r="D142" s="64" t="s">
        <v>19</v>
      </c>
      <c r="E142" s="61">
        <v>2890</v>
      </c>
      <c r="F142" s="61">
        <v>81.05</v>
      </c>
      <c r="G142" s="61">
        <v>102.74</v>
      </c>
      <c r="H142" s="61">
        <v>399.56</v>
      </c>
      <c r="I142" s="61">
        <v>2773.93</v>
      </c>
      <c r="J142" s="62"/>
      <c r="K142" s="62"/>
      <c r="L142" s="62"/>
      <c r="M142" s="62"/>
      <c r="N142" s="62"/>
      <c r="O142" s="62"/>
      <c r="P142" s="63"/>
    </row>
    <row r="143" spans="3:16" ht="15" customHeight="1" outlineLevel="4" x14ac:dyDescent="0.2">
      <c r="D143" s="90"/>
      <c r="E143" s="74"/>
      <c r="F143" s="74"/>
      <c r="G143" s="74"/>
      <c r="H143" s="74"/>
      <c r="I143" s="74"/>
      <c r="J143" s="75"/>
      <c r="K143" s="75"/>
      <c r="L143" s="75"/>
      <c r="M143" s="75"/>
      <c r="N143" s="75"/>
      <c r="O143" s="75"/>
      <c r="P143" s="76"/>
    </row>
    <row r="144" spans="3:16" ht="1.5" customHeight="1" outlineLevel="4" x14ac:dyDescent="0.2">
      <c r="E144" s="10"/>
      <c r="F144" s="10"/>
      <c r="G144" s="10"/>
      <c r="H144" s="10"/>
      <c r="I144" s="10"/>
      <c r="J144" s="11"/>
      <c r="K144" s="11"/>
      <c r="L144" s="11"/>
      <c r="M144" s="11"/>
      <c r="N144" s="11"/>
      <c r="O144" s="11"/>
      <c r="P144" s="91"/>
    </row>
    <row r="145" spans="3:16" ht="14.25" customHeight="1" outlineLevel="4" x14ac:dyDescent="0.2">
      <c r="E145" s="10"/>
      <c r="F145" s="10"/>
      <c r="G145" s="10"/>
      <c r="H145" s="10"/>
      <c r="I145" s="10"/>
      <c r="J145" s="11"/>
      <c r="K145" s="11"/>
      <c r="L145" s="11"/>
      <c r="M145" s="11"/>
      <c r="N145" s="11"/>
      <c r="O145" s="11"/>
      <c r="P145" s="91"/>
    </row>
    <row r="146" spans="3:16" ht="17.25" hidden="1" customHeight="1" outlineLevel="4" x14ac:dyDescent="0.2"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91"/>
    </row>
    <row r="147" spans="3:16" ht="13.5" customHeight="1" outlineLevel="4" x14ac:dyDescent="0.2">
      <c r="C147" s="101" t="s">
        <v>42</v>
      </c>
      <c r="P147" s="91"/>
    </row>
    <row r="148" spans="3:16" ht="17.25" customHeight="1" outlineLevel="2" x14ac:dyDescent="0.2">
      <c r="C148" s="101"/>
      <c r="D148" s="3" t="s">
        <v>5</v>
      </c>
      <c r="E148" s="3" t="s">
        <v>6</v>
      </c>
      <c r="F148" s="3" t="s">
        <v>7</v>
      </c>
      <c r="G148" s="3" t="s">
        <v>8</v>
      </c>
      <c r="H148" s="3" t="s">
        <v>9</v>
      </c>
      <c r="I148" s="3" t="s">
        <v>10</v>
      </c>
      <c r="J148" s="3" t="s">
        <v>11</v>
      </c>
      <c r="K148" s="3" t="s">
        <v>20</v>
      </c>
      <c r="L148" s="3" t="s">
        <v>21</v>
      </c>
      <c r="M148" s="3" t="s">
        <v>12</v>
      </c>
      <c r="N148" s="3" t="s">
        <v>13</v>
      </c>
      <c r="O148" s="22" t="s">
        <v>14</v>
      </c>
      <c r="P148" s="3" t="s">
        <v>15</v>
      </c>
    </row>
    <row r="149" spans="3:16" ht="15.75" customHeight="1" outlineLevel="2" x14ac:dyDescent="0.35">
      <c r="C149" s="52" t="s">
        <v>0</v>
      </c>
      <c r="D149" s="9" t="s">
        <v>224</v>
      </c>
      <c r="E149" s="8">
        <v>250</v>
      </c>
      <c r="F149" s="8">
        <v>15.15</v>
      </c>
      <c r="G149" s="8">
        <v>21.62</v>
      </c>
      <c r="H149" s="8">
        <v>42.27</v>
      </c>
      <c r="I149" s="8">
        <v>463.52</v>
      </c>
      <c r="J149" s="8">
        <v>42.1</v>
      </c>
      <c r="K149" s="8">
        <v>0.127</v>
      </c>
      <c r="L149" s="8">
        <v>0</v>
      </c>
      <c r="M149" s="8">
        <v>0</v>
      </c>
      <c r="N149" s="8">
        <v>16</v>
      </c>
      <c r="O149" s="17">
        <v>0.9</v>
      </c>
      <c r="P149" s="19"/>
    </row>
    <row r="150" spans="3:16" ht="19.5" customHeight="1" outlineLevel="4" x14ac:dyDescent="0.2">
      <c r="D150" s="9" t="s">
        <v>33</v>
      </c>
      <c r="E150" s="8">
        <v>30</v>
      </c>
      <c r="F150" s="8">
        <v>0.14000000000000001</v>
      </c>
      <c r="G150" s="8">
        <v>3.12</v>
      </c>
      <c r="H150" s="8">
        <v>6.4</v>
      </c>
      <c r="I150" s="8">
        <v>23.86</v>
      </c>
      <c r="J150" s="8">
        <v>1.3</v>
      </c>
      <c r="K150" s="8">
        <v>0.16500000000000001</v>
      </c>
      <c r="L150" s="8">
        <v>0</v>
      </c>
      <c r="M150" s="8">
        <v>0.2</v>
      </c>
      <c r="N150" s="8">
        <v>127.9</v>
      </c>
      <c r="O150" s="17">
        <v>0.8</v>
      </c>
      <c r="P150" s="19"/>
    </row>
    <row r="151" spans="3:16" ht="19.5" customHeight="1" outlineLevel="4" x14ac:dyDescent="0.2">
      <c r="D151" s="9" t="s">
        <v>225</v>
      </c>
      <c r="E151" s="8">
        <v>200</v>
      </c>
      <c r="F151" s="8">
        <v>0.2</v>
      </c>
      <c r="G151" s="8">
        <v>0</v>
      </c>
      <c r="H151" s="8">
        <v>10.199999999999999</v>
      </c>
      <c r="I151" s="8">
        <v>40.200000000000003</v>
      </c>
      <c r="J151" s="8">
        <v>22.1</v>
      </c>
      <c r="K151" s="8">
        <v>8.5000000000000006E-2</v>
      </c>
      <c r="L151" s="8">
        <v>0.1</v>
      </c>
      <c r="M151" s="8">
        <v>1.4</v>
      </c>
      <c r="N151" s="8">
        <v>114.9</v>
      </c>
      <c r="O151" s="17">
        <v>1.7</v>
      </c>
      <c r="P151" s="19"/>
    </row>
    <row r="152" spans="3:16" ht="16.5" customHeight="1" outlineLevel="4" x14ac:dyDescent="0.2">
      <c r="D152" s="9" t="s">
        <v>174</v>
      </c>
      <c r="E152" s="8">
        <v>10</v>
      </c>
      <c r="F152" s="8">
        <v>0.1</v>
      </c>
      <c r="G152" s="8">
        <v>8.3000000000000007</v>
      </c>
      <c r="H152" s="8">
        <v>0.1</v>
      </c>
      <c r="I152" s="8">
        <v>74.8</v>
      </c>
      <c r="J152" s="8">
        <v>1.3</v>
      </c>
      <c r="K152" s="8">
        <v>0.16500000000000001</v>
      </c>
      <c r="L152" s="8">
        <v>0</v>
      </c>
      <c r="M152" s="8">
        <v>0.2</v>
      </c>
      <c r="N152" s="8">
        <v>127.9</v>
      </c>
      <c r="O152" s="17">
        <v>0.8</v>
      </c>
      <c r="P152" s="19"/>
    </row>
    <row r="153" spans="3:16" ht="15" customHeight="1" outlineLevel="4" x14ac:dyDescent="0.2">
      <c r="D153" s="35" t="s">
        <v>70</v>
      </c>
      <c r="E153" s="36">
        <v>60</v>
      </c>
      <c r="F153" s="36">
        <v>4.62</v>
      </c>
      <c r="G153" s="36">
        <v>0.84</v>
      </c>
      <c r="H153" s="36">
        <v>33.950000000000003</v>
      </c>
      <c r="I153" s="36">
        <v>152.6</v>
      </c>
      <c r="J153" s="36">
        <v>1.3</v>
      </c>
      <c r="K153" s="36">
        <v>0.16500000000000001</v>
      </c>
      <c r="L153" s="36">
        <v>0</v>
      </c>
      <c r="M153" s="36">
        <v>0.2</v>
      </c>
      <c r="N153" s="36">
        <v>127.9</v>
      </c>
      <c r="O153" s="36">
        <v>0.8</v>
      </c>
      <c r="P153" s="19"/>
    </row>
    <row r="154" spans="3:16" ht="12.75" customHeight="1" outlineLevel="5" x14ac:dyDescent="0.2">
      <c r="E154" s="61">
        <v>500</v>
      </c>
      <c r="F154" s="62">
        <f>SUM(F149:F153)</f>
        <v>20.21</v>
      </c>
      <c r="G154" s="62">
        <f>SUM($G$147:$G$153)</f>
        <v>33.88000000000001</v>
      </c>
      <c r="H154" s="62">
        <f>SUM($H$147:$H$153)</f>
        <v>92.920000000000016</v>
      </c>
      <c r="I154" s="62">
        <f>SUM($I$147:$I$153)</f>
        <v>754.98</v>
      </c>
      <c r="J154" s="62">
        <f>SUM($J$147:$J$153)</f>
        <v>68.099999999999994</v>
      </c>
      <c r="K154" s="62">
        <f>SUM($K$147:$K$153)</f>
        <v>0.70700000000000007</v>
      </c>
      <c r="L154" s="62">
        <f>SUM($L$147:$L$153)</f>
        <v>0.1</v>
      </c>
      <c r="M154" s="62">
        <f>SUM($M$147:$M$153)</f>
        <v>1.9999999999999998</v>
      </c>
      <c r="N154" s="62">
        <f>SUM($N$147:$N$153)</f>
        <v>514.6</v>
      </c>
      <c r="O154" s="62">
        <f>SUM($O$147:$O$153)</f>
        <v>5</v>
      </c>
      <c r="P154" s="63"/>
    </row>
    <row r="155" spans="3:16" ht="12.75" customHeight="1" outlineLevel="5" x14ac:dyDescent="0.2">
      <c r="P155" s="91"/>
    </row>
    <row r="156" spans="3:16" ht="11.25" customHeight="1" outlineLevel="2" x14ac:dyDescent="0.35">
      <c r="C156" s="2"/>
      <c r="D156" s="54" t="s">
        <v>190</v>
      </c>
      <c r="E156" s="30" t="s">
        <v>266</v>
      </c>
      <c r="F156" s="30">
        <v>11.74</v>
      </c>
      <c r="G156" s="30">
        <v>7.5</v>
      </c>
      <c r="H156" s="30">
        <v>56.88</v>
      </c>
      <c r="I156" s="30">
        <v>326.33</v>
      </c>
      <c r="J156" s="8">
        <v>1.9</v>
      </c>
      <c r="K156" s="8">
        <v>8.3000000000000004E-2</v>
      </c>
      <c r="L156" s="8">
        <v>0.1</v>
      </c>
      <c r="M156" s="8">
        <v>0.4</v>
      </c>
      <c r="N156" s="8">
        <v>61.5</v>
      </c>
      <c r="O156" s="17">
        <v>0.7</v>
      </c>
      <c r="P156" s="19"/>
    </row>
    <row r="157" spans="3:16" ht="15" customHeight="1" outlineLevel="2" x14ac:dyDescent="0.35">
      <c r="C157" s="52" t="s">
        <v>149</v>
      </c>
      <c r="D157" s="14" t="s">
        <v>91</v>
      </c>
      <c r="E157" s="14">
        <v>150</v>
      </c>
      <c r="F157" s="14">
        <v>2.16</v>
      </c>
      <c r="G157" s="14">
        <v>0.48</v>
      </c>
      <c r="H157" s="14">
        <v>19.440000000000001</v>
      </c>
      <c r="I157" s="14">
        <v>103.2</v>
      </c>
      <c r="P157" s="19"/>
    </row>
    <row r="158" spans="3:16" ht="12.75" customHeight="1" outlineLevel="4" x14ac:dyDescent="0.2">
      <c r="D158" s="9" t="s">
        <v>150</v>
      </c>
      <c r="E158" s="44">
        <v>200</v>
      </c>
      <c r="F158" s="44"/>
      <c r="G158" s="44"/>
      <c r="H158" s="44">
        <v>11.2</v>
      </c>
      <c r="I158" s="44">
        <v>45</v>
      </c>
      <c r="J158" s="30">
        <v>4</v>
      </c>
      <c r="K158" s="30">
        <v>0</v>
      </c>
      <c r="L158" s="30">
        <v>0</v>
      </c>
      <c r="M158" s="30">
        <v>0</v>
      </c>
      <c r="N158" s="30">
        <v>0</v>
      </c>
      <c r="O158" s="32">
        <v>0</v>
      </c>
      <c r="P158" s="33"/>
    </row>
    <row r="159" spans="3:16" ht="15.75" customHeight="1" outlineLevel="2" x14ac:dyDescent="0.2">
      <c r="E159" s="61">
        <v>450</v>
      </c>
      <c r="F159" s="62">
        <v>13.9</v>
      </c>
      <c r="G159" s="62">
        <v>7.98</v>
      </c>
      <c r="H159" s="62">
        <v>87.52</v>
      </c>
      <c r="I159" s="62">
        <v>474.53</v>
      </c>
      <c r="J159" s="62" t="e">
        <f>SUM(#REF!)</f>
        <v>#REF!</v>
      </c>
      <c r="K159" s="62" t="e">
        <f>SUM(#REF!)</f>
        <v>#REF!</v>
      </c>
      <c r="L159" s="62" t="e">
        <f>SUM(#REF!)</f>
        <v>#REF!</v>
      </c>
      <c r="M159" s="62" t="e">
        <f>SUM(#REF!)</f>
        <v>#REF!</v>
      </c>
      <c r="N159" s="62" t="e">
        <f>SUM(#REF!)</f>
        <v>#REF!</v>
      </c>
      <c r="O159" s="62" t="e">
        <f>SUM(#REF!)</f>
        <v>#REF!</v>
      </c>
      <c r="P159" s="63"/>
    </row>
    <row r="160" spans="3:16" ht="14.25" customHeight="1" outlineLevel="2" x14ac:dyDescent="0.2">
      <c r="P160" s="91"/>
    </row>
    <row r="161" spans="3:16" ht="16.5" customHeight="1" outlineLevel="2" x14ac:dyDescent="0.35">
      <c r="C161" s="2"/>
      <c r="D161" s="53" t="s">
        <v>109</v>
      </c>
      <c r="E161" s="8">
        <v>100</v>
      </c>
      <c r="F161" s="8">
        <v>1.08</v>
      </c>
      <c r="G161" s="8">
        <v>0.18</v>
      </c>
      <c r="H161" s="8">
        <v>8.6199999999999992</v>
      </c>
      <c r="I161" s="8">
        <v>40.4</v>
      </c>
      <c r="J161" s="8">
        <v>14.9</v>
      </c>
      <c r="K161" s="8">
        <v>8.1000000000000003E-2</v>
      </c>
      <c r="L161" s="8">
        <v>0</v>
      </c>
      <c r="M161" s="8">
        <v>0.1</v>
      </c>
      <c r="N161" s="8">
        <v>42</v>
      </c>
      <c r="O161" s="17">
        <v>1</v>
      </c>
      <c r="P161" s="19"/>
    </row>
    <row r="162" spans="3:16" ht="15.75" customHeight="1" outlineLevel="2" x14ac:dyDescent="0.35">
      <c r="C162" s="52" t="s">
        <v>1</v>
      </c>
      <c r="D162" s="9" t="s">
        <v>182</v>
      </c>
      <c r="E162" s="8">
        <v>250</v>
      </c>
      <c r="F162" s="8">
        <v>2.69</v>
      </c>
      <c r="G162" s="8">
        <v>2.84</v>
      </c>
      <c r="H162" s="8">
        <v>17.14</v>
      </c>
      <c r="I162" s="8">
        <v>104.75</v>
      </c>
      <c r="J162" s="8">
        <v>5.4</v>
      </c>
      <c r="K162" s="8">
        <v>0.112</v>
      </c>
      <c r="L162" s="8">
        <v>0.2</v>
      </c>
      <c r="M162" s="8">
        <v>1.7</v>
      </c>
      <c r="N162" s="8">
        <v>64.2</v>
      </c>
      <c r="O162" s="17">
        <v>2.1</v>
      </c>
      <c r="P162" s="19"/>
    </row>
    <row r="163" spans="3:16" ht="11.25" customHeight="1" outlineLevel="2" x14ac:dyDescent="0.2">
      <c r="D163" s="9" t="s">
        <v>32</v>
      </c>
      <c r="E163" s="8">
        <v>100</v>
      </c>
      <c r="F163" s="8">
        <v>16.39</v>
      </c>
      <c r="G163" s="8">
        <v>8.44</v>
      </c>
      <c r="H163" s="8">
        <v>3.51</v>
      </c>
      <c r="I163" s="8">
        <v>316</v>
      </c>
      <c r="J163" s="8">
        <v>0.3</v>
      </c>
      <c r="K163" s="8">
        <v>0.185</v>
      </c>
      <c r="L163" s="8">
        <v>0</v>
      </c>
      <c r="M163" s="8">
        <v>2.2999999999999998</v>
      </c>
      <c r="N163" s="8">
        <v>62.8</v>
      </c>
      <c r="O163" s="17">
        <v>1.2</v>
      </c>
      <c r="P163" s="19"/>
    </row>
    <row r="164" spans="3:16" ht="16.5" customHeight="1" outlineLevel="1" x14ac:dyDescent="0.2">
      <c r="D164" s="9" t="s">
        <v>226</v>
      </c>
      <c r="E164" s="8">
        <v>180</v>
      </c>
      <c r="F164" s="8">
        <v>3.1</v>
      </c>
      <c r="G164" s="8">
        <v>7.12</v>
      </c>
      <c r="H164" s="8">
        <v>9.1999999999999993</v>
      </c>
      <c r="I164" s="8">
        <v>72.569999999999993</v>
      </c>
      <c r="J164" s="8">
        <v>0.1</v>
      </c>
      <c r="K164" s="8">
        <v>2.4E-2</v>
      </c>
      <c r="L164" s="8">
        <v>0</v>
      </c>
      <c r="M164" s="8">
        <v>0</v>
      </c>
      <c r="N164" s="8">
        <v>23.6</v>
      </c>
      <c r="O164" s="17">
        <v>0</v>
      </c>
      <c r="P164" s="19"/>
    </row>
    <row r="165" spans="3:16" ht="13.5" customHeight="1" outlineLevel="2" x14ac:dyDescent="0.2">
      <c r="D165" s="9" t="s">
        <v>80</v>
      </c>
      <c r="E165" s="8">
        <v>200</v>
      </c>
      <c r="F165" s="8">
        <v>0.2</v>
      </c>
      <c r="G165" s="8">
        <v>0.04</v>
      </c>
      <c r="H165" s="8">
        <v>10.220000000000001</v>
      </c>
      <c r="I165" s="8">
        <v>42.28</v>
      </c>
      <c r="J165" s="8">
        <v>0</v>
      </c>
      <c r="K165" s="8">
        <v>0.02</v>
      </c>
      <c r="L165" s="8">
        <v>0</v>
      </c>
      <c r="M165" s="8">
        <v>0.7</v>
      </c>
      <c r="N165" s="8">
        <v>1.3</v>
      </c>
      <c r="O165" s="17">
        <v>0.5</v>
      </c>
      <c r="P165" s="19"/>
    </row>
    <row r="166" spans="3:16" ht="12.75" customHeight="1" outlineLevel="4" x14ac:dyDescent="0.2">
      <c r="D166" s="35" t="s">
        <v>70</v>
      </c>
      <c r="E166" s="36">
        <v>60</v>
      </c>
      <c r="F166" s="36">
        <v>4.62</v>
      </c>
      <c r="G166" s="36">
        <v>0.84</v>
      </c>
      <c r="H166" s="36">
        <v>33.950000000000003</v>
      </c>
      <c r="I166" s="36">
        <v>152.6</v>
      </c>
      <c r="J166" s="36">
        <v>1.3</v>
      </c>
      <c r="K166" s="36">
        <v>0.16500000000000001</v>
      </c>
      <c r="L166" s="36">
        <v>0</v>
      </c>
      <c r="M166" s="36">
        <v>0.2</v>
      </c>
      <c r="N166" s="36">
        <v>127.9</v>
      </c>
      <c r="O166" s="36">
        <v>0.8</v>
      </c>
      <c r="P166" s="19"/>
    </row>
    <row r="167" spans="3:16" ht="15" customHeight="1" outlineLevel="4" x14ac:dyDescent="0.2">
      <c r="D167" s="37" t="s">
        <v>72</v>
      </c>
      <c r="E167" s="44">
        <v>50</v>
      </c>
      <c r="F167" s="44">
        <v>2.34</v>
      </c>
      <c r="G167" s="44">
        <v>0.37</v>
      </c>
      <c r="H167" s="44">
        <v>19.600000000000001</v>
      </c>
      <c r="I167" s="44">
        <v>93.4</v>
      </c>
      <c r="J167" s="44">
        <v>2.9</v>
      </c>
      <c r="K167" s="44">
        <v>8.0000000000000002E-3</v>
      </c>
      <c r="L167" s="44">
        <v>0</v>
      </c>
      <c r="M167" s="44">
        <v>0.1</v>
      </c>
      <c r="N167" s="44">
        <v>15.6</v>
      </c>
      <c r="O167" s="48">
        <v>0.6</v>
      </c>
      <c r="P167" s="49"/>
    </row>
    <row r="168" spans="3:16" ht="12.75" customHeight="1" outlineLevel="4" x14ac:dyDescent="0.2">
      <c r="E168" s="62">
        <f>SUM(E161:E167)</f>
        <v>940</v>
      </c>
      <c r="F168" s="62">
        <f>SUM(F161:F167)</f>
        <v>30.42</v>
      </c>
      <c r="G168" s="62">
        <f>SUM(G161:G167)</f>
        <v>19.829999999999998</v>
      </c>
      <c r="H168" s="62">
        <f>SUM(H161:H167)</f>
        <v>102.24000000000001</v>
      </c>
      <c r="I168" s="62">
        <f>SUM(I161:I167)</f>
        <v>822</v>
      </c>
      <c r="J168" s="62">
        <f>SUM($J$160:$J$167)</f>
        <v>24.900000000000002</v>
      </c>
      <c r="K168" s="62">
        <f>SUM($K$160:$K$167)</f>
        <v>0.59500000000000008</v>
      </c>
      <c r="L168" s="62">
        <f>SUM($L$160:$L$167)</f>
        <v>0.2</v>
      </c>
      <c r="M168" s="62">
        <f>SUM($M$160:$M$167)</f>
        <v>5.0999999999999996</v>
      </c>
      <c r="N168" s="62">
        <f>SUM($N$160:$N$167)</f>
        <v>337.40000000000003</v>
      </c>
      <c r="O168" s="62">
        <f>SUM($O$160:$O$167)</f>
        <v>6.1999999999999993</v>
      </c>
      <c r="P168" s="63"/>
    </row>
    <row r="169" spans="3:16" ht="12" customHeight="1" outlineLevel="4" x14ac:dyDescent="0.2">
      <c r="P169" s="91"/>
    </row>
    <row r="170" spans="3:16" ht="14.25" customHeight="1" outlineLevel="2" x14ac:dyDescent="0.35">
      <c r="C170" s="2"/>
      <c r="D170" s="53" t="s">
        <v>227</v>
      </c>
      <c r="E170" s="8">
        <v>100</v>
      </c>
      <c r="F170" s="8">
        <v>0.92</v>
      </c>
      <c r="G170" s="8">
        <v>7.14</v>
      </c>
      <c r="H170" s="8">
        <v>3.03</v>
      </c>
      <c r="I170" s="8">
        <v>80.94</v>
      </c>
      <c r="J170" s="8">
        <v>5.0999999999999996</v>
      </c>
      <c r="K170" s="8">
        <v>9.6000000000000002E-2</v>
      </c>
      <c r="L170" s="8">
        <v>0.1</v>
      </c>
      <c r="M170" s="8">
        <v>1</v>
      </c>
      <c r="N170" s="8">
        <v>27.1</v>
      </c>
      <c r="O170" s="17">
        <v>1.3</v>
      </c>
      <c r="P170" s="19"/>
    </row>
    <row r="171" spans="3:16" ht="19.5" customHeight="1" outlineLevel="2" x14ac:dyDescent="0.35">
      <c r="C171" s="52" t="s">
        <v>2</v>
      </c>
      <c r="D171" s="9" t="s">
        <v>128</v>
      </c>
      <c r="E171" s="8">
        <v>300</v>
      </c>
      <c r="F171" s="8">
        <v>26.73</v>
      </c>
      <c r="G171" s="8">
        <v>3.16</v>
      </c>
      <c r="H171" s="8">
        <v>0.46</v>
      </c>
      <c r="I171" s="8">
        <v>123.75</v>
      </c>
      <c r="J171" s="8">
        <v>1.1000000000000001</v>
      </c>
      <c r="K171" s="8">
        <v>0.122</v>
      </c>
      <c r="L171" s="8">
        <v>0</v>
      </c>
      <c r="M171" s="8">
        <v>3.8</v>
      </c>
      <c r="N171" s="8">
        <v>14.3</v>
      </c>
      <c r="O171" s="17">
        <v>2.4</v>
      </c>
      <c r="P171" s="19"/>
    </row>
    <row r="172" spans="3:16" ht="14.25" customHeight="1" outlineLevel="2" x14ac:dyDescent="0.2">
      <c r="D172" s="9" t="s">
        <v>24</v>
      </c>
      <c r="E172" s="8">
        <v>200</v>
      </c>
      <c r="F172" s="8">
        <v>0.1</v>
      </c>
      <c r="G172" s="8">
        <v>0</v>
      </c>
      <c r="H172" s="8">
        <v>10</v>
      </c>
      <c r="I172" s="8">
        <v>37.9</v>
      </c>
      <c r="J172" s="8">
        <v>24.5</v>
      </c>
      <c r="K172" s="8">
        <v>0.17399999999999999</v>
      </c>
      <c r="L172" s="8">
        <v>0.3</v>
      </c>
      <c r="M172" s="8">
        <v>3.3</v>
      </c>
      <c r="N172" s="8">
        <v>25.4</v>
      </c>
      <c r="O172" s="17">
        <v>2.5</v>
      </c>
      <c r="P172" s="19"/>
    </row>
    <row r="173" spans="3:16" ht="18" customHeight="1" outlineLevel="2" x14ac:dyDescent="0.2">
      <c r="D173" s="35" t="s">
        <v>70</v>
      </c>
      <c r="E173" s="36">
        <v>60</v>
      </c>
      <c r="F173" s="36">
        <v>4.62</v>
      </c>
      <c r="G173" s="36">
        <v>0.84</v>
      </c>
      <c r="H173" s="36">
        <v>33.950000000000003</v>
      </c>
      <c r="I173" s="36">
        <v>152.6</v>
      </c>
      <c r="J173" s="36">
        <v>1.3</v>
      </c>
      <c r="K173" s="36">
        <v>0.16500000000000001</v>
      </c>
      <c r="L173" s="36">
        <v>0</v>
      </c>
      <c r="M173" s="36">
        <v>0.2</v>
      </c>
      <c r="N173" s="36">
        <v>127.9</v>
      </c>
      <c r="O173" s="36">
        <v>0.8</v>
      </c>
      <c r="P173" s="19"/>
    </row>
    <row r="174" spans="3:16" ht="14.25" customHeight="1" outlineLevel="2" x14ac:dyDescent="0.2">
      <c r="D174" s="37" t="s">
        <v>72</v>
      </c>
      <c r="E174" s="44">
        <v>50</v>
      </c>
      <c r="F174" s="44">
        <v>2.34</v>
      </c>
      <c r="G174" s="44">
        <v>0.37</v>
      </c>
      <c r="H174" s="44">
        <v>19.600000000000001</v>
      </c>
      <c r="I174" s="44">
        <v>93.4</v>
      </c>
      <c r="J174" s="44">
        <v>2.9</v>
      </c>
      <c r="K174" s="44">
        <v>8.0000000000000002E-3</v>
      </c>
      <c r="L174" s="44">
        <v>0</v>
      </c>
      <c r="M174" s="44">
        <v>0.1</v>
      </c>
      <c r="N174" s="44">
        <v>15.6</v>
      </c>
      <c r="O174" s="48">
        <v>0.6</v>
      </c>
      <c r="P174" s="49"/>
    </row>
    <row r="175" spans="3:16" ht="14.25" customHeight="1" outlineLevel="2" x14ac:dyDescent="0.2">
      <c r="E175" s="61">
        <v>710</v>
      </c>
      <c r="F175" s="62">
        <f>SUM($F$169:$F$174)</f>
        <v>34.710000000000008</v>
      </c>
      <c r="G175" s="62">
        <f>SUM($G$169:$G$174)</f>
        <v>11.51</v>
      </c>
      <c r="H175" s="62">
        <f>SUM($H$169:$H$174)</f>
        <v>67.040000000000006</v>
      </c>
      <c r="I175" s="62">
        <f>SUM($I$169:$I$174)</f>
        <v>488.59000000000003</v>
      </c>
      <c r="J175" s="62">
        <f>SUM($J$169:$J$174)</f>
        <v>34.9</v>
      </c>
      <c r="K175" s="62">
        <f>SUM($K$169:$K$174)</f>
        <v>0.56500000000000006</v>
      </c>
      <c r="L175" s="62">
        <f>SUM($L$169:$L$174)</f>
        <v>0.4</v>
      </c>
      <c r="M175" s="62">
        <f>SUM($M$169:$M$174)</f>
        <v>8.3999999999999986</v>
      </c>
      <c r="N175" s="62">
        <f>SUM($N$169:$N$174)</f>
        <v>210.3</v>
      </c>
      <c r="O175" s="62">
        <f>SUM($O$169:$O$174)</f>
        <v>7.6</v>
      </c>
      <c r="P175" s="63"/>
    </row>
    <row r="176" spans="3:16" ht="15" customHeight="1" outlineLevel="2" x14ac:dyDescent="0.2">
      <c r="P176" s="91"/>
    </row>
    <row r="177" spans="3:16" ht="15" customHeight="1" outlineLevel="4" x14ac:dyDescent="0.35">
      <c r="C177" s="2"/>
      <c r="D177" s="35" t="s">
        <v>89</v>
      </c>
      <c r="E177" s="36">
        <v>200</v>
      </c>
      <c r="F177" s="36">
        <v>5.6</v>
      </c>
      <c r="G177" s="36">
        <v>6.4</v>
      </c>
      <c r="H177" s="36">
        <v>8.1999999999999993</v>
      </c>
      <c r="I177" s="36">
        <v>118</v>
      </c>
      <c r="J177" s="36">
        <v>1.4</v>
      </c>
      <c r="K177" s="36">
        <v>0.34</v>
      </c>
      <c r="L177" s="36">
        <v>0.1</v>
      </c>
      <c r="M177" s="36">
        <v>0.3</v>
      </c>
      <c r="N177" s="36">
        <v>240</v>
      </c>
      <c r="O177" s="36">
        <v>0.2</v>
      </c>
      <c r="P177" s="19"/>
    </row>
    <row r="178" spans="3:16" ht="15" customHeight="1" outlineLevel="4" x14ac:dyDescent="0.35">
      <c r="C178" s="52" t="s">
        <v>3</v>
      </c>
      <c r="E178" s="68">
        <f>SUM(E177:E177)</f>
        <v>200</v>
      </c>
      <c r="F178" s="68">
        <f>SUM(F177:F177)</f>
        <v>5.6</v>
      </c>
      <c r="G178" s="68">
        <f>SUM(G177:G177)</f>
        <v>6.4</v>
      </c>
      <c r="H178" s="68">
        <f>SUM(H177:H177)</f>
        <v>8.1999999999999993</v>
      </c>
      <c r="I178" s="68">
        <f>SUM(I177:I177)</f>
        <v>118</v>
      </c>
      <c r="J178" s="69"/>
      <c r="K178" s="69"/>
      <c r="L178" s="69"/>
      <c r="M178" s="69"/>
      <c r="N178" s="69"/>
      <c r="O178" s="69"/>
      <c r="P178" s="67"/>
    </row>
    <row r="179" spans="3:16" ht="13.5" customHeight="1" outlineLevel="4" x14ac:dyDescent="0.2">
      <c r="D179" s="64" t="s">
        <v>19</v>
      </c>
      <c r="E179" s="62">
        <v>2800</v>
      </c>
      <c r="F179" s="62">
        <v>104.7</v>
      </c>
      <c r="G179" s="62">
        <v>76.48</v>
      </c>
      <c r="H179" s="62">
        <v>351.52</v>
      </c>
      <c r="I179" s="62">
        <v>2634.24</v>
      </c>
      <c r="J179" s="62">
        <f>SUM($J$176:$J$178)</f>
        <v>1.4</v>
      </c>
      <c r="K179" s="62">
        <f>SUM($K$176:$K$178)</f>
        <v>0.34</v>
      </c>
      <c r="L179" s="62">
        <f>SUM($L$176:$L$178)</f>
        <v>0.1</v>
      </c>
      <c r="M179" s="62">
        <f>SUM($M$176:$M$178)</f>
        <v>0.3</v>
      </c>
      <c r="N179" s="62">
        <f>SUM($N$176:$N$178)</f>
        <v>240</v>
      </c>
      <c r="O179" s="62">
        <f>SUM($O$176:$O$178)</f>
        <v>0.2</v>
      </c>
      <c r="P179" s="63"/>
    </row>
    <row r="180" spans="3:16" ht="18.75" customHeight="1" outlineLevel="4" x14ac:dyDescent="0.2"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91"/>
    </row>
    <row r="181" spans="3:16" ht="18" customHeight="1" outlineLevel="4" x14ac:dyDescent="0.2"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91"/>
    </row>
    <row r="182" spans="3:16" ht="14.25" customHeight="1" outlineLevel="4" x14ac:dyDescent="0.2"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91"/>
    </row>
    <row r="183" spans="3:16" ht="2.25" customHeight="1" outlineLevel="4" x14ac:dyDescent="0.2"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91"/>
    </row>
    <row r="184" spans="3:16" ht="12" hidden="1" customHeight="1" outlineLevel="2" x14ac:dyDescent="0.2"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91"/>
    </row>
    <row r="185" spans="3:16" ht="16.5" hidden="1" customHeight="1" outlineLevel="2" x14ac:dyDescent="0.2">
      <c r="P185" s="91"/>
    </row>
    <row r="186" spans="3:16" ht="33.75" customHeight="1" outlineLevel="4" x14ac:dyDescent="0.2">
      <c r="C186" s="92" t="s">
        <v>43</v>
      </c>
      <c r="D186" s="3" t="s">
        <v>5</v>
      </c>
      <c r="E186" s="3" t="s">
        <v>6</v>
      </c>
      <c r="F186" s="3" t="s">
        <v>7</v>
      </c>
      <c r="G186" s="3" t="s">
        <v>8</v>
      </c>
      <c r="H186" s="3" t="s">
        <v>9</v>
      </c>
      <c r="I186" s="3" t="s">
        <v>10</v>
      </c>
      <c r="J186" s="3" t="s">
        <v>11</v>
      </c>
      <c r="K186" s="3" t="s">
        <v>20</v>
      </c>
      <c r="L186" s="3" t="s">
        <v>21</v>
      </c>
      <c r="M186" s="3" t="s">
        <v>12</v>
      </c>
      <c r="N186" s="3" t="s">
        <v>13</v>
      </c>
      <c r="O186" s="22" t="s">
        <v>14</v>
      </c>
      <c r="P186" s="3" t="s">
        <v>15</v>
      </c>
    </row>
    <row r="187" spans="3:16" ht="19.5" customHeight="1" outlineLevel="4" x14ac:dyDescent="0.35">
      <c r="C187" s="52" t="s">
        <v>0</v>
      </c>
      <c r="D187" s="9" t="s">
        <v>209</v>
      </c>
      <c r="E187" s="8">
        <v>250</v>
      </c>
      <c r="F187" s="8">
        <v>10.7</v>
      </c>
      <c r="G187" s="8">
        <v>11.2</v>
      </c>
      <c r="H187" s="8">
        <v>45.9</v>
      </c>
      <c r="I187" s="8">
        <v>311.88</v>
      </c>
      <c r="J187" s="8">
        <v>2.9</v>
      </c>
      <c r="K187" s="8">
        <v>0.35699999999999998</v>
      </c>
      <c r="L187" s="8">
        <v>0.2</v>
      </c>
      <c r="M187" s="8">
        <v>0.6</v>
      </c>
      <c r="N187" s="8">
        <v>282.10000000000002</v>
      </c>
      <c r="O187" s="17">
        <v>1.5</v>
      </c>
      <c r="P187" s="19"/>
    </row>
    <row r="188" spans="3:16" ht="13.5" customHeight="1" outlineLevel="4" x14ac:dyDescent="0.2">
      <c r="D188" s="9" t="s">
        <v>174</v>
      </c>
      <c r="E188" s="8">
        <v>10</v>
      </c>
      <c r="F188" s="8">
        <v>0.1</v>
      </c>
      <c r="G188" s="8">
        <v>8.3000000000000007</v>
      </c>
      <c r="H188" s="8">
        <v>0.1</v>
      </c>
      <c r="I188" s="8">
        <v>74.8</v>
      </c>
      <c r="J188" s="8">
        <v>0</v>
      </c>
      <c r="K188" s="8">
        <v>0.01</v>
      </c>
      <c r="L188" s="8">
        <v>0</v>
      </c>
      <c r="M188" s="8">
        <v>0</v>
      </c>
      <c r="N188" s="8">
        <v>1.2</v>
      </c>
      <c r="O188" s="17">
        <v>0</v>
      </c>
      <c r="P188" s="19"/>
    </row>
    <row r="189" spans="3:16" ht="12" customHeight="1" outlineLevel="4" x14ac:dyDescent="0.2">
      <c r="D189" s="9" t="s">
        <v>107</v>
      </c>
      <c r="E189" s="8">
        <v>200</v>
      </c>
      <c r="F189" s="8">
        <v>2.25</v>
      </c>
      <c r="G189" s="8">
        <v>2.2400000000000002</v>
      </c>
      <c r="H189" s="8">
        <v>10.25</v>
      </c>
      <c r="I189" s="8">
        <v>70.23</v>
      </c>
      <c r="J189" s="8">
        <v>22.6</v>
      </c>
      <c r="K189" s="8">
        <v>0.39</v>
      </c>
      <c r="L189" s="8">
        <v>0.3</v>
      </c>
      <c r="M189" s="8">
        <v>2.1</v>
      </c>
      <c r="N189" s="8">
        <v>125.4</v>
      </c>
      <c r="O189" s="17">
        <v>0.1</v>
      </c>
      <c r="P189" s="19"/>
    </row>
    <row r="190" spans="3:16" ht="12.75" customHeight="1" outlineLevel="5" x14ac:dyDescent="0.2">
      <c r="D190" s="35" t="s">
        <v>70</v>
      </c>
      <c r="E190" s="36">
        <v>60</v>
      </c>
      <c r="F190" s="36">
        <v>4.62</v>
      </c>
      <c r="G190" s="36">
        <v>0.84</v>
      </c>
      <c r="H190" s="36">
        <v>33.950000000000003</v>
      </c>
      <c r="I190" s="36">
        <v>152.6</v>
      </c>
      <c r="J190" s="36">
        <v>1.3</v>
      </c>
      <c r="K190" s="36">
        <v>0.16500000000000001</v>
      </c>
      <c r="L190" s="36">
        <v>0</v>
      </c>
      <c r="M190" s="36">
        <v>0.2</v>
      </c>
      <c r="N190" s="36">
        <v>127.9</v>
      </c>
      <c r="O190" s="36">
        <v>0.8</v>
      </c>
      <c r="P190" s="19"/>
    </row>
    <row r="191" spans="3:16" ht="12.75" customHeight="1" outlineLevel="2" x14ac:dyDescent="0.2">
      <c r="E191" s="61">
        <v>520</v>
      </c>
      <c r="F191" s="62">
        <f>SUM(F187:F190)</f>
        <v>17.669999999999998</v>
      </c>
      <c r="G191" s="62">
        <f>SUM(G187:G190)</f>
        <v>22.580000000000002</v>
      </c>
      <c r="H191" s="62">
        <f>SUM(H187:H190)</f>
        <v>90.2</v>
      </c>
      <c r="I191" s="62">
        <f>SUM(I187:I190)</f>
        <v>609.51</v>
      </c>
      <c r="J191" s="62">
        <f>SUM($J$185:$J$190)</f>
        <v>26.8</v>
      </c>
      <c r="K191" s="62">
        <f>SUM($K$185:$K$190)</f>
        <v>0.92200000000000004</v>
      </c>
      <c r="L191" s="62">
        <f>SUM($L$185:$L$190)</f>
        <v>0.5</v>
      </c>
      <c r="M191" s="62">
        <f>SUM($M$185:$M$190)</f>
        <v>2.9000000000000004</v>
      </c>
      <c r="N191" s="62">
        <f>SUM($N$185:$N$190)</f>
        <v>536.6</v>
      </c>
      <c r="O191" s="62">
        <f>SUM($O$185:$O$190)</f>
        <v>2.4000000000000004</v>
      </c>
      <c r="P191" s="63"/>
    </row>
    <row r="192" spans="3:16" ht="15" customHeight="1" outlineLevel="2" x14ac:dyDescent="0.2">
      <c r="P192" s="91"/>
    </row>
    <row r="193" spans="3:16" ht="14.25" customHeight="1" outlineLevel="4" x14ac:dyDescent="0.35">
      <c r="C193" s="2"/>
      <c r="D193" s="59" t="s">
        <v>228</v>
      </c>
      <c r="E193" s="8">
        <v>60</v>
      </c>
      <c r="F193" s="8">
        <v>6.15</v>
      </c>
      <c r="G193" s="8">
        <v>8.14</v>
      </c>
      <c r="H193" s="8">
        <v>52.89</v>
      </c>
      <c r="I193" s="8">
        <v>329.99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17">
        <v>0</v>
      </c>
      <c r="P193" s="19"/>
    </row>
    <row r="194" spans="3:16" ht="17.25" customHeight="1" outlineLevel="5" x14ac:dyDescent="0.35">
      <c r="C194" s="52" t="s">
        <v>149</v>
      </c>
      <c r="D194" s="31" t="s">
        <v>154</v>
      </c>
      <c r="E194" s="30">
        <v>150</v>
      </c>
      <c r="F194" s="30">
        <v>2.16</v>
      </c>
      <c r="G194" s="30">
        <v>0.48</v>
      </c>
      <c r="H194" s="30">
        <v>19.440000000000001</v>
      </c>
      <c r="I194" s="30">
        <v>103.2</v>
      </c>
      <c r="J194" s="30">
        <v>16.8</v>
      </c>
      <c r="K194" s="30">
        <v>4.8000000000000001E-2</v>
      </c>
      <c r="L194" s="30">
        <v>0.1</v>
      </c>
      <c r="M194" s="30">
        <v>0.7</v>
      </c>
      <c r="N194" s="30">
        <v>38.4</v>
      </c>
      <c r="O194" s="32">
        <v>5.3</v>
      </c>
      <c r="P194" s="33"/>
    </row>
    <row r="195" spans="3:16" ht="13.5" customHeight="1" outlineLevel="2" x14ac:dyDescent="0.2">
      <c r="D195" s="35" t="s">
        <v>152</v>
      </c>
      <c r="E195" s="36">
        <v>200</v>
      </c>
      <c r="F195" s="36">
        <v>1</v>
      </c>
      <c r="G195" s="36">
        <v>0.2</v>
      </c>
      <c r="H195" s="36">
        <v>20.2</v>
      </c>
      <c r="I195" s="36">
        <v>92</v>
      </c>
      <c r="J195" s="36"/>
      <c r="K195" s="36"/>
      <c r="L195" s="36"/>
      <c r="M195" s="36"/>
      <c r="N195" s="36"/>
      <c r="O195" s="36"/>
      <c r="P195" s="19"/>
    </row>
    <row r="196" spans="3:16" ht="13.5" customHeight="1" outlineLevel="2" x14ac:dyDescent="0.2">
      <c r="E196" s="61">
        <v>410</v>
      </c>
      <c r="F196" s="62">
        <v>9.31</v>
      </c>
      <c r="G196" s="62">
        <v>8.82</v>
      </c>
      <c r="H196" s="62">
        <v>92.53</v>
      </c>
      <c r="I196" s="62">
        <v>525.19000000000005</v>
      </c>
      <c r="J196" s="62" t="e">
        <f>SUM(#REF!)</f>
        <v>#REF!</v>
      </c>
      <c r="K196" s="62" t="e">
        <f>SUM(#REF!)</f>
        <v>#REF!</v>
      </c>
      <c r="L196" s="62" t="e">
        <f>SUM(#REF!)</f>
        <v>#REF!</v>
      </c>
      <c r="M196" s="62" t="e">
        <f>SUM(#REF!)</f>
        <v>#REF!</v>
      </c>
      <c r="N196" s="62" t="e">
        <f>SUM(#REF!)</f>
        <v>#REF!</v>
      </c>
      <c r="O196" s="62" t="e">
        <f>SUM(#REF!)</f>
        <v>#REF!</v>
      </c>
      <c r="P196" s="63"/>
    </row>
    <row r="197" spans="3:16" ht="15.75" customHeight="1" outlineLevel="2" x14ac:dyDescent="0.2">
      <c r="P197" s="91"/>
    </row>
    <row r="198" spans="3:16" ht="15.75" customHeight="1" outlineLevel="2" x14ac:dyDescent="0.35">
      <c r="C198" s="2"/>
      <c r="D198" s="59" t="s">
        <v>197</v>
      </c>
      <c r="E198" s="8">
        <v>50</v>
      </c>
      <c r="F198" s="8">
        <v>1.85</v>
      </c>
      <c r="G198" s="8">
        <v>1.97</v>
      </c>
      <c r="H198" s="8">
        <v>12.98</v>
      </c>
      <c r="I198" s="8">
        <v>76.959999999999994</v>
      </c>
      <c r="J198" s="8">
        <v>8.9</v>
      </c>
      <c r="K198" s="8">
        <v>3.5999999999999997E-2</v>
      </c>
      <c r="L198" s="8">
        <v>0</v>
      </c>
      <c r="M198" s="8">
        <v>0.2</v>
      </c>
      <c r="N198" s="8">
        <v>20.5</v>
      </c>
      <c r="O198" s="17">
        <v>0.5</v>
      </c>
      <c r="P198" s="19"/>
    </row>
    <row r="199" spans="3:16" ht="15.75" customHeight="1" outlineLevel="2" x14ac:dyDescent="0.35">
      <c r="C199" s="52" t="s">
        <v>1</v>
      </c>
      <c r="D199" s="31" t="s">
        <v>229</v>
      </c>
      <c r="E199" s="30">
        <v>250</v>
      </c>
      <c r="F199" s="30">
        <v>1.75</v>
      </c>
      <c r="G199" s="30">
        <v>4.8899999999999997</v>
      </c>
      <c r="H199" s="30">
        <v>8.49</v>
      </c>
      <c r="I199" s="30">
        <v>84.75</v>
      </c>
      <c r="J199" s="30">
        <v>44.7</v>
      </c>
      <c r="K199" s="30">
        <v>0.33400000000000002</v>
      </c>
      <c r="L199" s="30">
        <v>0.2</v>
      </c>
      <c r="M199" s="30">
        <v>1.8</v>
      </c>
      <c r="N199" s="30">
        <v>179.7</v>
      </c>
      <c r="O199" s="32">
        <v>5.2</v>
      </c>
      <c r="P199" s="33"/>
    </row>
    <row r="200" spans="3:16" ht="13.5" customHeight="1" outlineLevel="2" x14ac:dyDescent="0.2">
      <c r="D200" s="14" t="s">
        <v>274</v>
      </c>
      <c r="E200" s="14">
        <v>100</v>
      </c>
      <c r="F200" s="14">
        <v>14.3</v>
      </c>
      <c r="G200" s="14">
        <v>10.9</v>
      </c>
      <c r="H200" s="14">
        <v>9.2200000000000006</v>
      </c>
      <c r="I200" s="14">
        <v>204.26</v>
      </c>
      <c r="J200" s="14"/>
      <c r="K200" s="14"/>
      <c r="L200" s="14"/>
      <c r="M200" s="14"/>
      <c r="N200" s="14"/>
      <c r="O200" s="14"/>
      <c r="P200" s="19"/>
    </row>
    <row r="201" spans="3:16" ht="15" customHeight="1" outlineLevel="1" x14ac:dyDescent="0.2">
      <c r="D201" s="14" t="s">
        <v>193</v>
      </c>
      <c r="E201" s="14">
        <v>180</v>
      </c>
      <c r="F201" s="14">
        <v>3.2</v>
      </c>
      <c r="G201" s="14">
        <v>8.86</v>
      </c>
      <c r="H201" s="14">
        <v>21.3</v>
      </c>
      <c r="I201" s="14">
        <v>112.1</v>
      </c>
      <c r="J201" s="14"/>
      <c r="K201" s="14"/>
      <c r="L201" s="14"/>
      <c r="M201" s="14"/>
      <c r="N201" s="14"/>
      <c r="O201" s="14"/>
      <c r="P201" s="19"/>
    </row>
    <row r="202" spans="3:16" ht="14.25" customHeight="1" outlineLevel="2" x14ac:dyDescent="0.2">
      <c r="D202" s="14" t="s">
        <v>256</v>
      </c>
      <c r="E202" s="14">
        <v>25</v>
      </c>
      <c r="F202" s="14">
        <v>3.1</v>
      </c>
      <c r="G202" s="14">
        <v>12.6</v>
      </c>
      <c r="H202" s="14">
        <v>14.6</v>
      </c>
      <c r="I202" s="14">
        <v>89.17</v>
      </c>
      <c r="J202" s="14"/>
      <c r="K202" s="14"/>
      <c r="L202" s="14"/>
      <c r="M202" s="14"/>
      <c r="N202" s="14"/>
      <c r="O202" s="14"/>
      <c r="P202" s="19"/>
    </row>
    <row r="203" spans="3:16" ht="14.25" customHeight="1" outlineLevel="2" x14ac:dyDescent="0.2">
      <c r="D203" s="35" t="s">
        <v>23</v>
      </c>
      <c r="E203" s="36">
        <v>50</v>
      </c>
      <c r="F203" s="36">
        <v>0.23</v>
      </c>
      <c r="G203" s="36">
        <v>0.67</v>
      </c>
      <c r="H203" s="36">
        <v>1.83</v>
      </c>
      <c r="I203" s="36">
        <v>14.2</v>
      </c>
      <c r="J203" s="36">
        <v>1.2</v>
      </c>
      <c r="K203" s="36">
        <v>2.5000000000000001E-2</v>
      </c>
      <c r="L203" s="36">
        <v>0</v>
      </c>
      <c r="M203" s="36">
        <v>0.6</v>
      </c>
      <c r="N203" s="36">
        <v>78.099999999999994</v>
      </c>
      <c r="O203" s="36">
        <v>3.8</v>
      </c>
      <c r="P203" s="19"/>
    </row>
    <row r="204" spans="3:16" ht="15" customHeight="1" outlineLevel="4" x14ac:dyDescent="0.2">
      <c r="D204" s="35" t="s">
        <v>80</v>
      </c>
      <c r="E204" s="36">
        <v>200</v>
      </c>
      <c r="F204" s="36">
        <v>0.16</v>
      </c>
      <c r="G204" s="36">
        <v>0.12</v>
      </c>
      <c r="H204" s="36">
        <v>15.8</v>
      </c>
      <c r="I204" s="36">
        <v>46.72</v>
      </c>
      <c r="J204" s="36"/>
      <c r="K204" s="36"/>
      <c r="L204" s="36"/>
      <c r="M204" s="36"/>
      <c r="N204" s="36"/>
      <c r="O204" s="36"/>
      <c r="P204" s="19"/>
    </row>
    <row r="205" spans="3:16" ht="14.25" customHeight="1" outlineLevel="4" x14ac:dyDescent="0.2">
      <c r="D205" s="35" t="s">
        <v>70</v>
      </c>
      <c r="E205" s="36">
        <v>60</v>
      </c>
      <c r="F205" s="36">
        <v>4.62</v>
      </c>
      <c r="G205" s="36">
        <v>0.84</v>
      </c>
      <c r="H205" s="36">
        <v>33.950000000000003</v>
      </c>
      <c r="I205" s="36">
        <v>152.6</v>
      </c>
      <c r="J205" s="36">
        <v>1.3</v>
      </c>
      <c r="K205" s="36">
        <v>0.16500000000000001</v>
      </c>
      <c r="L205" s="36">
        <v>0</v>
      </c>
      <c r="M205" s="36">
        <v>0.2</v>
      </c>
      <c r="N205" s="36">
        <v>127.9</v>
      </c>
      <c r="O205" s="36">
        <v>0.8</v>
      </c>
      <c r="P205" s="19"/>
    </row>
    <row r="206" spans="3:16" ht="13.5" customHeight="1" outlineLevel="4" x14ac:dyDescent="0.2">
      <c r="D206" s="37" t="s">
        <v>72</v>
      </c>
      <c r="E206" s="44">
        <v>50</v>
      </c>
      <c r="F206" s="44">
        <v>2.34</v>
      </c>
      <c r="G206" s="44">
        <v>0.37</v>
      </c>
      <c r="H206" s="44">
        <v>19.600000000000001</v>
      </c>
      <c r="I206" s="44">
        <v>93.4</v>
      </c>
      <c r="J206" s="44">
        <v>2.9</v>
      </c>
      <c r="K206" s="44">
        <v>8.0000000000000002E-3</v>
      </c>
      <c r="L206" s="44">
        <v>0</v>
      </c>
      <c r="M206" s="44">
        <v>0.1</v>
      </c>
      <c r="N206" s="44">
        <v>15.6</v>
      </c>
      <c r="O206" s="48">
        <v>0.6</v>
      </c>
      <c r="P206" s="49"/>
    </row>
    <row r="207" spans="3:16" ht="12.75" customHeight="1" outlineLevel="4" x14ac:dyDescent="0.2">
      <c r="E207" s="61">
        <v>940</v>
      </c>
      <c r="F207" s="62">
        <v>31.55</v>
      </c>
      <c r="G207" s="62">
        <v>41.22</v>
      </c>
      <c r="H207" s="62">
        <v>137.77000000000001</v>
      </c>
      <c r="I207" s="62">
        <v>874.16</v>
      </c>
      <c r="J207" s="62">
        <f>SUM($J$197:$J$206)</f>
        <v>59</v>
      </c>
      <c r="K207" s="62">
        <f>SUM($K$197:$K$206)</f>
        <v>0.56800000000000006</v>
      </c>
      <c r="L207" s="62">
        <f>SUM($L$197:$L$206)</f>
        <v>0.2</v>
      </c>
      <c r="M207" s="62">
        <f>SUM($M$197:$M$206)</f>
        <v>2.9000000000000004</v>
      </c>
      <c r="N207" s="62">
        <f>SUM($N$197:$N$206)</f>
        <v>421.79999999999995</v>
      </c>
      <c r="O207" s="62">
        <f>SUM($O$197:$O$206)</f>
        <v>10.9</v>
      </c>
      <c r="P207" s="63"/>
    </row>
    <row r="208" spans="3:16" ht="12.75" customHeight="1" outlineLevel="4" x14ac:dyDescent="0.2">
      <c r="P208" s="91"/>
    </row>
    <row r="209" spans="3:16" ht="19.5" outlineLevel="4" x14ac:dyDescent="0.35">
      <c r="C209" s="2"/>
      <c r="D209" s="53" t="s">
        <v>230</v>
      </c>
      <c r="E209" s="8">
        <v>100</v>
      </c>
      <c r="F209" s="8">
        <v>0.4</v>
      </c>
      <c r="G209" s="8">
        <v>0.05</v>
      </c>
      <c r="H209" s="8">
        <v>1.3</v>
      </c>
      <c r="I209" s="8">
        <v>7</v>
      </c>
      <c r="J209" s="8">
        <v>5.6</v>
      </c>
      <c r="K209" s="8">
        <v>6.4000000000000001E-2</v>
      </c>
      <c r="L209" s="8">
        <v>0.1</v>
      </c>
      <c r="M209" s="8">
        <v>0.8</v>
      </c>
      <c r="N209" s="8">
        <v>51</v>
      </c>
      <c r="O209" s="17">
        <v>0.9</v>
      </c>
      <c r="P209" s="19"/>
    </row>
    <row r="210" spans="3:16" ht="17.25" customHeight="1" outlineLevel="2" x14ac:dyDescent="0.35">
      <c r="C210" s="52" t="s">
        <v>2</v>
      </c>
      <c r="D210" s="9" t="s">
        <v>191</v>
      </c>
      <c r="E210" s="8">
        <v>300</v>
      </c>
      <c r="F210" s="8">
        <v>23.47</v>
      </c>
      <c r="G210" s="8">
        <v>31.2</v>
      </c>
      <c r="H210" s="8">
        <v>18.39</v>
      </c>
      <c r="I210" s="8">
        <v>92.47</v>
      </c>
      <c r="J210" s="8">
        <v>0.2</v>
      </c>
      <c r="K210" s="8">
        <v>0.21</v>
      </c>
      <c r="L210" s="8">
        <v>0.2</v>
      </c>
      <c r="M210" s="8">
        <v>1.5</v>
      </c>
      <c r="N210" s="8">
        <v>97.9</v>
      </c>
      <c r="O210" s="17">
        <v>1.4</v>
      </c>
      <c r="P210" s="19"/>
    </row>
    <row r="211" spans="3:16" ht="12" customHeight="1" outlineLevel="2" x14ac:dyDescent="0.2">
      <c r="D211" s="14" t="s">
        <v>18</v>
      </c>
      <c r="E211" s="14">
        <v>200</v>
      </c>
      <c r="F211" s="14">
        <v>1</v>
      </c>
      <c r="G211" s="14">
        <v>0.2</v>
      </c>
      <c r="H211" s="14">
        <v>20.2</v>
      </c>
      <c r="I211" s="15">
        <v>92</v>
      </c>
      <c r="P211" s="19"/>
    </row>
    <row r="212" spans="3:16" ht="13.5" customHeight="1" outlineLevel="2" x14ac:dyDescent="0.2">
      <c r="D212" s="35" t="s">
        <v>70</v>
      </c>
      <c r="E212" s="36">
        <v>60</v>
      </c>
      <c r="F212" s="36">
        <v>4.62</v>
      </c>
      <c r="G212" s="36">
        <v>0.84</v>
      </c>
      <c r="H212" s="36">
        <v>33.950000000000003</v>
      </c>
      <c r="I212" s="36">
        <v>152.6</v>
      </c>
      <c r="J212" s="36">
        <v>1.3</v>
      </c>
      <c r="K212" s="36">
        <v>0.16500000000000001</v>
      </c>
      <c r="L212" s="36">
        <v>0</v>
      </c>
      <c r="M212" s="36">
        <v>0.2</v>
      </c>
      <c r="N212" s="36">
        <v>127.9</v>
      </c>
      <c r="O212" s="36">
        <v>0.8</v>
      </c>
      <c r="P212" s="19"/>
    </row>
    <row r="213" spans="3:16" ht="11.25" customHeight="1" outlineLevel="2" x14ac:dyDescent="0.2">
      <c r="D213" s="37" t="s">
        <v>72</v>
      </c>
      <c r="E213" s="44">
        <v>50</v>
      </c>
      <c r="F213" s="44">
        <v>2.34</v>
      </c>
      <c r="G213" s="44">
        <v>0.37</v>
      </c>
      <c r="H213" s="44">
        <v>19.600000000000001</v>
      </c>
      <c r="I213" s="44">
        <v>93.4</v>
      </c>
      <c r="J213" s="44">
        <v>2.9</v>
      </c>
      <c r="K213" s="44">
        <v>8.0000000000000002E-3</v>
      </c>
      <c r="L213" s="44">
        <v>0</v>
      </c>
      <c r="M213" s="44">
        <v>0.1</v>
      </c>
      <c r="N213" s="44">
        <v>15.6</v>
      </c>
      <c r="O213" s="48">
        <v>0.6</v>
      </c>
      <c r="P213" s="49"/>
    </row>
    <row r="214" spans="3:16" ht="13.5" customHeight="1" outlineLevel="2" x14ac:dyDescent="0.2">
      <c r="E214" s="61">
        <v>710</v>
      </c>
      <c r="F214" s="62">
        <f>SUM($F$208:$F$213)</f>
        <v>31.83</v>
      </c>
      <c r="G214" s="62">
        <f>SUM($G$208:$G$213)</f>
        <v>32.659999999999997</v>
      </c>
      <c r="H214" s="62">
        <f>SUM($H$208:$H$213)</f>
        <v>93.44</v>
      </c>
      <c r="I214" s="62">
        <f>SUM(I209:I213)</f>
        <v>437.47</v>
      </c>
      <c r="J214" s="62">
        <f>SUM($J$208:$J$213)</f>
        <v>10</v>
      </c>
      <c r="K214" s="62">
        <f>SUM($K$208:$K$213)</f>
        <v>0.44700000000000006</v>
      </c>
      <c r="L214" s="62">
        <f>SUM($L$208:$L$213)</f>
        <v>0.30000000000000004</v>
      </c>
      <c r="M214" s="62">
        <f>SUM($M$208:$M$213)</f>
        <v>2.6</v>
      </c>
      <c r="N214" s="62">
        <f>SUM($N$208:$N$213)</f>
        <v>292.40000000000003</v>
      </c>
      <c r="O214" s="62">
        <f>SUM($O$208:$O$213)</f>
        <v>3.6999999999999997</v>
      </c>
      <c r="P214" s="63"/>
    </row>
    <row r="215" spans="3:16" ht="13.5" customHeight="1" outlineLevel="2" x14ac:dyDescent="0.2">
      <c r="P215" s="91"/>
    </row>
    <row r="216" spans="3:16" ht="13.5" customHeight="1" outlineLevel="2" x14ac:dyDescent="0.35">
      <c r="C216" s="2"/>
      <c r="D216" s="14" t="s">
        <v>192</v>
      </c>
      <c r="E216" s="30">
        <v>200</v>
      </c>
      <c r="F216" s="30">
        <v>9.7100000000000009</v>
      </c>
      <c r="G216" s="30">
        <v>4.7</v>
      </c>
      <c r="H216" s="30">
        <v>13.6</v>
      </c>
      <c r="I216" s="30">
        <v>440</v>
      </c>
      <c r="J216" s="30">
        <v>1.4</v>
      </c>
      <c r="K216" s="30">
        <v>0.34</v>
      </c>
      <c r="L216" s="30">
        <v>0.1</v>
      </c>
      <c r="M216" s="30">
        <v>0.3</v>
      </c>
      <c r="N216" s="30">
        <v>240</v>
      </c>
      <c r="O216" s="32">
        <v>0.2</v>
      </c>
      <c r="P216" s="33"/>
    </row>
    <row r="217" spans="3:16" ht="19.5" customHeight="1" outlineLevel="2" x14ac:dyDescent="0.35">
      <c r="C217" s="52" t="s">
        <v>3</v>
      </c>
      <c r="D217" s="97"/>
      <c r="E217" s="61">
        <f>SUM($E$215:$E$216)</f>
        <v>200</v>
      </c>
      <c r="F217" s="62">
        <v>9.7100000000000009</v>
      </c>
      <c r="G217" s="62">
        <v>4.7</v>
      </c>
      <c r="H217" s="62">
        <v>13.6</v>
      </c>
      <c r="I217" s="62">
        <v>440</v>
      </c>
      <c r="J217" s="62">
        <f>SUM($J$215:$J$216)</f>
        <v>1.4</v>
      </c>
      <c r="K217" s="62">
        <f>SUM($K$215:$K$216)</f>
        <v>0.34</v>
      </c>
      <c r="L217" s="62">
        <f>SUM($L$215:$L$216)</f>
        <v>0.1</v>
      </c>
      <c r="M217" s="62">
        <f>SUM($M$215:$M$216)</f>
        <v>0.3</v>
      </c>
      <c r="N217" s="62">
        <f>SUM($N$215:$N$216)</f>
        <v>240</v>
      </c>
      <c r="O217" s="62">
        <f>SUM($O$215:$O$216)</f>
        <v>0.2</v>
      </c>
      <c r="P217" s="63"/>
    </row>
    <row r="218" spans="3:16" ht="18" customHeight="1" outlineLevel="4" x14ac:dyDescent="0.35">
      <c r="C218" s="70"/>
      <c r="D218" s="64" t="s">
        <v>19</v>
      </c>
      <c r="E218" s="61">
        <v>2780</v>
      </c>
      <c r="F218" s="62">
        <v>100.07</v>
      </c>
      <c r="G218" s="62">
        <v>109.98</v>
      </c>
      <c r="H218" s="62">
        <v>427.54</v>
      </c>
      <c r="I218" s="62">
        <v>2886.33</v>
      </c>
      <c r="J218" s="62"/>
      <c r="K218" s="62"/>
      <c r="L218" s="62"/>
      <c r="M218" s="62"/>
      <c r="N218" s="62"/>
      <c r="O218" s="62"/>
      <c r="P218" s="63"/>
    </row>
    <row r="219" spans="3:16" ht="17.25" customHeight="1" outlineLevel="4" x14ac:dyDescent="0.35">
      <c r="C219" s="70"/>
      <c r="D219" s="64" t="s">
        <v>19</v>
      </c>
      <c r="E219" s="61">
        <v>2780</v>
      </c>
      <c r="F219" s="61">
        <v>92.86</v>
      </c>
      <c r="G219" s="61">
        <v>99.08</v>
      </c>
      <c r="H219" s="61">
        <v>407.54</v>
      </c>
      <c r="I219" s="61">
        <v>2475.16</v>
      </c>
      <c r="J219" s="62"/>
      <c r="K219" s="62"/>
      <c r="L219" s="62"/>
      <c r="M219" s="62"/>
      <c r="N219" s="62"/>
      <c r="O219" s="62"/>
      <c r="P219" s="63"/>
    </row>
    <row r="220" spans="3:16" ht="12.75" hidden="1" customHeight="1" outlineLevel="5" x14ac:dyDescent="0.2">
      <c r="E220" s="10"/>
      <c r="F220" s="10"/>
      <c r="G220" s="10"/>
      <c r="H220" s="10"/>
      <c r="I220" s="10"/>
      <c r="J220" s="11"/>
      <c r="K220" s="11"/>
      <c r="L220" s="11"/>
      <c r="M220" s="11"/>
      <c r="N220" s="11"/>
      <c r="O220" s="11"/>
      <c r="P220" s="91"/>
    </row>
    <row r="221" spans="3:16" ht="5.25" customHeight="1" outlineLevel="5" x14ac:dyDescent="0.2">
      <c r="E221" s="10"/>
      <c r="F221" s="10"/>
      <c r="G221" s="10"/>
      <c r="H221" s="10"/>
      <c r="I221" s="10"/>
      <c r="J221" s="11"/>
      <c r="K221" s="11"/>
      <c r="L221" s="11"/>
      <c r="M221" s="11"/>
      <c r="N221" s="11"/>
      <c r="O221" s="11"/>
      <c r="P221" s="91"/>
    </row>
    <row r="222" spans="3:16" ht="2.25" customHeight="1" outlineLevel="5" x14ac:dyDescent="0.2">
      <c r="P222" s="91"/>
    </row>
    <row r="223" spans="3:16" ht="30.75" customHeight="1" outlineLevel="4" x14ac:dyDescent="0.2">
      <c r="C223" s="92" t="s">
        <v>44</v>
      </c>
      <c r="D223" s="3" t="s">
        <v>5</v>
      </c>
      <c r="E223" s="3" t="s">
        <v>6</v>
      </c>
      <c r="F223" s="3" t="s">
        <v>7</v>
      </c>
      <c r="G223" s="3" t="s">
        <v>8</v>
      </c>
      <c r="H223" s="3" t="s">
        <v>9</v>
      </c>
      <c r="I223" s="3" t="s">
        <v>10</v>
      </c>
      <c r="J223" s="3" t="s">
        <v>11</v>
      </c>
      <c r="K223" s="3" t="s">
        <v>20</v>
      </c>
      <c r="L223" s="3" t="s">
        <v>21</v>
      </c>
      <c r="M223" s="3" t="s">
        <v>12</v>
      </c>
      <c r="N223" s="3" t="s">
        <v>13</v>
      </c>
      <c r="O223" s="22" t="s">
        <v>14</v>
      </c>
      <c r="P223" s="3" t="s">
        <v>15</v>
      </c>
    </row>
    <row r="224" spans="3:16" ht="12.75" hidden="1" customHeight="1" outlineLevel="5" x14ac:dyDescent="0.35">
      <c r="C224" s="52" t="s">
        <v>0</v>
      </c>
      <c r="D224" s="31" t="s">
        <v>183</v>
      </c>
      <c r="E224" s="30">
        <v>250</v>
      </c>
      <c r="F224" s="30">
        <v>10.3</v>
      </c>
      <c r="G224" s="30">
        <v>13.27</v>
      </c>
      <c r="H224" s="30">
        <v>51.47</v>
      </c>
      <c r="I224" s="30">
        <v>354.9</v>
      </c>
      <c r="J224" s="8">
        <v>4</v>
      </c>
      <c r="K224" s="8">
        <v>0.35499999999999998</v>
      </c>
      <c r="L224" s="8">
        <v>0.1</v>
      </c>
      <c r="M224" s="8">
        <v>0.7</v>
      </c>
      <c r="N224" s="8">
        <v>91.2</v>
      </c>
      <c r="O224" s="17">
        <v>2</v>
      </c>
      <c r="P224" s="19"/>
    </row>
    <row r="225" spans="3:16" ht="18" customHeight="1" outlineLevel="5" x14ac:dyDescent="0.35">
      <c r="C225" s="52" t="s">
        <v>0</v>
      </c>
      <c r="D225" s="14" t="s">
        <v>74</v>
      </c>
      <c r="E225" s="14">
        <v>40</v>
      </c>
      <c r="F225" s="14">
        <v>5.0999999999999996</v>
      </c>
      <c r="G225" s="14">
        <v>4.5999999999999996</v>
      </c>
      <c r="H225" s="14">
        <v>0.3</v>
      </c>
      <c r="I225" s="14">
        <v>62.8</v>
      </c>
      <c r="P225" s="19"/>
    </row>
    <row r="226" spans="3:16" ht="14.25" customHeight="1" outlineLevel="2" x14ac:dyDescent="0.2">
      <c r="D226" s="35" t="s">
        <v>70</v>
      </c>
      <c r="E226" s="36">
        <v>60</v>
      </c>
      <c r="F226" s="36">
        <v>4.62</v>
      </c>
      <c r="G226" s="36">
        <v>0.84</v>
      </c>
      <c r="H226" s="36">
        <v>33.950000000000003</v>
      </c>
      <c r="I226" s="36">
        <v>152.6</v>
      </c>
      <c r="J226" s="36">
        <v>1.3</v>
      </c>
      <c r="K226" s="36">
        <v>0.16500000000000001</v>
      </c>
      <c r="L226" s="36">
        <v>0</v>
      </c>
      <c r="M226" s="36">
        <v>0.2</v>
      </c>
      <c r="N226" s="36">
        <v>127.9</v>
      </c>
      <c r="O226" s="36">
        <v>0.8</v>
      </c>
      <c r="P226" s="19"/>
    </row>
    <row r="227" spans="3:16" ht="15.75" customHeight="1" outlineLevel="2" x14ac:dyDescent="0.2">
      <c r="D227" s="31" t="s">
        <v>174</v>
      </c>
      <c r="E227" s="30">
        <v>10</v>
      </c>
      <c r="F227" s="30">
        <v>0.1</v>
      </c>
      <c r="G227" s="30">
        <v>8.3000000000000007</v>
      </c>
      <c r="H227" s="30">
        <v>0.1</v>
      </c>
      <c r="I227" s="30">
        <v>74.8</v>
      </c>
      <c r="J227" s="30">
        <v>0.1</v>
      </c>
      <c r="K227" s="30">
        <v>7.0000000000000001E-3</v>
      </c>
      <c r="L227" s="30">
        <v>0</v>
      </c>
      <c r="M227" s="30">
        <v>0.1</v>
      </c>
      <c r="N227" s="30">
        <v>12.8</v>
      </c>
      <c r="O227" s="32">
        <v>0.6</v>
      </c>
      <c r="P227" s="33"/>
    </row>
    <row r="228" spans="3:16" ht="12.75" customHeight="1" outlineLevel="4" x14ac:dyDescent="0.2">
      <c r="D228" s="35" t="s">
        <v>99</v>
      </c>
      <c r="E228" s="36">
        <v>200</v>
      </c>
      <c r="F228" s="36">
        <v>0.1</v>
      </c>
      <c r="G228" s="36">
        <v>0</v>
      </c>
      <c r="H228" s="36">
        <v>4.99</v>
      </c>
      <c r="I228" s="36">
        <v>19.95</v>
      </c>
      <c r="J228" s="36"/>
      <c r="K228" s="36"/>
      <c r="L228" s="36"/>
      <c r="M228" s="36"/>
      <c r="N228" s="36"/>
      <c r="O228" s="36"/>
      <c r="P228" s="19"/>
    </row>
    <row r="229" spans="3:16" ht="13.5" customHeight="1" outlineLevel="4" x14ac:dyDescent="0.2">
      <c r="E229" s="61">
        <v>560</v>
      </c>
      <c r="F229" s="62">
        <f>SUM($F$224:$F$228)</f>
        <v>20.220000000000002</v>
      </c>
      <c r="G229" s="62">
        <f>SUM($G$224:$G$228)</f>
        <v>27.009999999999998</v>
      </c>
      <c r="H229" s="62">
        <f>SUM($H$224:$H$228)</f>
        <v>90.809999999999988</v>
      </c>
      <c r="I229" s="62">
        <f>SUM($I$224:$I$228)</f>
        <v>665.05</v>
      </c>
      <c r="J229" s="62">
        <f>SUM($J$222:$J$227)</f>
        <v>5.3999999999999995</v>
      </c>
      <c r="K229" s="62">
        <f>SUM($K$222:$K$227)</f>
        <v>0.52700000000000002</v>
      </c>
      <c r="L229" s="62">
        <f>SUM($L$222:$L$227)</f>
        <v>0.1</v>
      </c>
      <c r="M229" s="62">
        <f>SUM($M$222:$M$227)</f>
        <v>0.99999999999999989</v>
      </c>
      <c r="N229" s="62">
        <f>SUM($N$222:$N$227)</f>
        <v>231.90000000000003</v>
      </c>
      <c r="O229" s="62">
        <f>SUM($O$222:$O$227)</f>
        <v>3.4</v>
      </c>
      <c r="P229" s="63"/>
    </row>
    <row r="230" spans="3:16" ht="12.75" customHeight="1" outlineLevel="5" x14ac:dyDescent="0.2">
      <c r="P230" s="91"/>
    </row>
    <row r="231" spans="3:16" ht="12.75" customHeight="1" outlineLevel="4" x14ac:dyDescent="0.35">
      <c r="C231" s="2"/>
      <c r="D231" s="59" t="s">
        <v>210</v>
      </c>
      <c r="E231" s="8">
        <v>100</v>
      </c>
      <c r="F231" s="8">
        <v>8</v>
      </c>
      <c r="G231" s="8">
        <v>10</v>
      </c>
      <c r="H231" s="8">
        <v>70</v>
      </c>
      <c r="I231" s="8">
        <v>402</v>
      </c>
      <c r="J231" s="8">
        <v>0</v>
      </c>
      <c r="K231" s="8">
        <v>0</v>
      </c>
      <c r="L231" s="8">
        <v>0</v>
      </c>
      <c r="M231" s="8">
        <v>0</v>
      </c>
      <c r="N231" s="8">
        <v>95</v>
      </c>
      <c r="O231" s="17">
        <v>0</v>
      </c>
      <c r="P231" s="19"/>
    </row>
    <row r="232" spans="3:16" ht="19.5" outlineLevel="4" x14ac:dyDescent="0.35">
      <c r="C232" s="52" t="s">
        <v>149</v>
      </c>
      <c r="D232" s="7" t="s">
        <v>157</v>
      </c>
      <c r="E232" s="8">
        <v>150</v>
      </c>
      <c r="F232" s="8">
        <v>0.2</v>
      </c>
      <c r="G232" s="8">
        <v>0</v>
      </c>
      <c r="H232" s="8">
        <v>16.3</v>
      </c>
      <c r="I232" s="8">
        <v>62</v>
      </c>
      <c r="J232" s="8"/>
      <c r="K232" s="8"/>
      <c r="L232" s="8"/>
      <c r="M232" s="8"/>
      <c r="N232" s="8"/>
      <c r="O232" s="17"/>
      <c r="P232" s="19"/>
    </row>
    <row r="233" spans="3:16" ht="12" customHeight="1" outlineLevel="2" x14ac:dyDescent="0.2">
      <c r="D233" s="9" t="s">
        <v>150</v>
      </c>
      <c r="E233" s="30">
        <v>200</v>
      </c>
      <c r="F233" s="30">
        <v>3.8</v>
      </c>
      <c r="G233" s="30">
        <v>5.0999999999999996</v>
      </c>
      <c r="H233" s="30">
        <v>5.42</v>
      </c>
      <c r="I233" s="30">
        <v>74.2</v>
      </c>
      <c r="J233" s="30">
        <v>4</v>
      </c>
      <c r="K233" s="30">
        <v>0</v>
      </c>
      <c r="L233" s="30">
        <v>0</v>
      </c>
      <c r="M233" s="30">
        <v>0</v>
      </c>
      <c r="N233" s="30">
        <v>0</v>
      </c>
      <c r="O233" s="32">
        <v>0</v>
      </c>
      <c r="P233" s="33"/>
    </row>
    <row r="234" spans="3:16" ht="15" customHeight="1" outlineLevel="2" x14ac:dyDescent="0.2">
      <c r="E234" s="61">
        <v>450</v>
      </c>
      <c r="F234" s="62">
        <v>12</v>
      </c>
      <c r="G234" s="62">
        <v>15.1</v>
      </c>
      <c r="H234" s="62">
        <v>85.72</v>
      </c>
      <c r="I234" s="62">
        <v>538.20000000000005</v>
      </c>
      <c r="J234" s="62" t="e">
        <f>SUM(#REF!)</f>
        <v>#REF!</v>
      </c>
      <c r="K234" s="62" t="e">
        <f>SUM(#REF!)</f>
        <v>#REF!</v>
      </c>
      <c r="L234" s="62" t="e">
        <f>SUM(#REF!)</f>
        <v>#REF!</v>
      </c>
      <c r="M234" s="62" t="e">
        <f>SUM(#REF!)</f>
        <v>#REF!</v>
      </c>
      <c r="N234" s="62" t="e">
        <f>SUM(#REF!)</f>
        <v>#REF!</v>
      </c>
      <c r="O234" s="62" t="e">
        <f>SUM(#REF!)</f>
        <v>#REF!</v>
      </c>
      <c r="P234" s="63"/>
    </row>
    <row r="235" spans="3:16" ht="15.75" customHeight="1" outlineLevel="4" x14ac:dyDescent="0.2">
      <c r="P235" s="91"/>
    </row>
    <row r="236" spans="3:16" ht="12.75" customHeight="1" outlineLevel="2" x14ac:dyDescent="0.35">
      <c r="C236" s="2"/>
      <c r="D236" s="53" t="s">
        <v>109</v>
      </c>
      <c r="E236" s="8">
        <v>100</v>
      </c>
      <c r="F236" s="8">
        <v>1.57</v>
      </c>
      <c r="G236" s="8">
        <v>5.13</v>
      </c>
      <c r="H236" s="8">
        <v>6.44</v>
      </c>
      <c r="I236" s="8">
        <v>79</v>
      </c>
      <c r="J236" s="8">
        <v>5.0999999999999996</v>
      </c>
      <c r="K236" s="8">
        <v>9.6000000000000002E-2</v>
      </c>
      <c r="L236" s="8">
        <v>0.1</v>
      </c>
      <c r="M236" s="8">
        <v>1</v>
      </c>
      <c r="N236" s="8">
        <v>27.1</v>
      </c>
      <c r="O236" s="17">
        <v>1.3</v>
      </c>
      <c r="P236" s="19"/>
    </row>
    <row r="237" spans="3:16" ht="18.75" customHeight="1" outlineLevel="2" x14ac:dyDescent="0.35">
      <c r="C237" s="52" t="s">
        <v>1</v>
      </c>
      <c r="D237" s="9" t="s">
        <v>184</v>
      </c>
      <c r="E237" s="8">
        <v>250</v>
      </c>
      <c r="F237" s="8">
        <v>5.43</v>
      </c>
      <c r="G237" s="8">
        <v>12.34</v>
      </c>
      <c r="H237" s="8">
        <v>10.14</v>
      </c>
      <c r="I237" s="8">
        <v>201.48</v>
      </c>
      <c r="J237" s="8">
        <v>9.1</v>
      </c>
      <c r="K237" s="8">
        <v>8.8999999999999996E-2</v>
      </c>
      <c r="L237" s="8">
        <v>0.1</v>
      </c>
      <c r="M237" s="8">
        <v>1.2</v>
      </c>
      <c r="N237" s="8">
        <v>45.9</v>
      </c>
      <c r="O237" s="17">
        <v>0.9</v>
      </c>
      <c r="P237" s="19"/>
    </row>
    <row r="238" spans="3:16" ht="12.75" customHeight="1" outlineLevel="2" x14ac:dyDescent="0.2">
      <c r="D238" s="9" t="s">
        <v>257</v>
      </c>
      <c r="E238" s="8">
        <v>10</v>
      </c>
      <c r="F238" s="8">
        <v>1.26</v>
      </c>
      <c r="G238" s="8">
        <v>1.25</v>
      </c>
      <c r="H238" s="8">
        <v>42.31</v>
      </c>
      <c r="I238" s="8">
        <v>70.19</v>
      </c>
      <c r="J238" s="8">
        <v>8.8000000000000007</v>
      </c>
      <c r="K238" s="8">
        <v>0.32900000000000001</v>
      </c>
      <c r="L238" s="8">
        <v>0.3</v>
      </c>
      <c r="M238" s="8">
        <v>8.6999999999999993</v>
      </c>
      <c r="N238" s="8">
        <v>47.5</v>
      </c>
      <c r="O238" s="17">
        <v>5.7</v>
      </c>
      <c r="P238" s="19"/>
    </row>
    <row r="239" spans="3:16" ht="12.75" customHeight="1" outlineLevel="2" x14ac:dyDescent="0.2">
      <c r="D239" s="9" t="s">
        <v>186</v>
      </c>
      <c r="E239" s="8">
        <v>100</v>
      </c>
      <c r="F239" s="8">
        <v>29.31</v>
      </c>
      <c r="G239" s="8">
        <v>174</v>
      </c>
      <c r="H239" s="8">
        <v>24.87</v>
      </c>
      <c r="I239" s="8">
        <v>369.3</v>
      </c>
      <c r="J239" s="8">
        <v>30</v>
      </c>
      <c r="K239" s="8">
        <v>0.59899999999999998</v>
      </c>
      <c r="L239" s="8">
        <v>0.6</v>
      </c>
      <c r="M239" s="8">
        <v>6.5</v>
      </c>
      <c r="N239" s="8">
        <v>20</v>
      </c>
      <c r="O239" s="17">
        <v>0</v>
      </c>
      <c r="P239" s="19"/>
    </row>
    <row r="240" spans="3:16" ht="13.5" customHeight="1" outlineLevel="2" x14ac:dyDescent="0.2">
      <c r="D240" s="7" t="s">
        <v>193</v>
      </c>
      <c r="E240" s="8">
        <v>180</v>
      </c>
      <c r="F240" s="8">
        <v>5.98</v>
      </c>
      <c r="G240" s="8">
        <v>9.82</v>
      </c>
      <c r="H240" s="8">
        <v>26.66</v>
      </c>
      <c r="I240" s="8">
        <v>218.88</v>
      </c>
      <c r="J240" s="8">
        <v>0</v>
      </c>
      <c r="K240" s="8">
        <v>0.124</v>
      </c>
      <c r="L240" s="8">
        <v>0.2</v>
      </c>
      <c r="M240" s="8">
        <v>1.4</v>
      </c>
      <c r="N240" s="8">
        <v>59.2</v>
      </c>
      <c r="O240" s="17">
        <v>1.1000000000000001</v>
      </c>
      <c r="P240" s="19"/>
    </row>
    <row r="241" spans="3:16" ht="12.75" customHeight="1" outlineLevel="2" x14ac:dyDescent="0.2">
      <c r="D241" s="7" t="s">
        <v>23</v>
      </c>
      <c r="E241" s="8">
        <v>50</v>
      </c>
      <c r="F241" s="8">
        <v>0.23</v>
      </c>
      <c r="G241" s="8">
        <v>0.67</v>
      </c>
      <c r="H241" s="8">
        <v>1.83</v>
      </c>
      <c r="I241" s="8">
        <v>14.2</v>
      </c>
      <c r="J241" s="8"/>
      <c r="K241" s="8"/>
      <c r="L241" s="8"/>
      <c r="M241" s="8"/>
      <c r="N241" s="8"/>
      <c r="O241" s="17"/>
      <c r="P241" s="19"/>
    </row>
    <row r="242" spans="3:16" ht="12.75" customHeight="1" outlineLevel="2" x14ac:dyDescent="0.2">
      <c r="D242" s="7" t="s">
        <v>80</v>
      </c>
      <c r="E242" s="8">
        <v>200</v>
      </c>
      <c r="F242" s="8">
        <v>0.2</v>
      </c>
      <c r="G242" s="8">
        <v>0.04</v>
      </c>
      <c r="H242" s="8">
        <v>10.220000000000001</v>
      </c>
      <c r="I242" s="8">
        <v>42.28</v>
      </c>
      <c r="J242" s="8"/>
      <c r="K242" s="8"/>
      <c r="L242" s="8"/>
      <c r="M242" s="8"/>
      <c r="N242" s="8"/>
      <c r="O242" s="17"/>
      <c r="P242" s="19"/>
    </row>
    <row r="243" spans="3:16" ht="12.75" customHeight="1" outlineLevel="2" x14ac:dyDescent="0.2">
      <c r="D243" s="35" t="s">
        <v>70</v>
      </c>
      <c r="E243" s="36">
        <v>60</v>
      </c>
      <c r="F243" s="36">
        <v>4.62</v>
      </c>
      <c r="G243" s="36">
        <v>0.84</v>
      </c>
      <c r="H243" s="36">
        <v>33.950000000000003</v>
      </c>
      <c r="I243" s="36">
        <v>152.6</v>
      </c>
      <c r="J243" s="36">
        <v>1.3</v>
      </c>
      <c r="K243" s="36">
        <v>0.16500000000000001</v>
      </c>
      <c r="L243" s="36">
        <v>0</v>
      </c>
      <c r="M243" s="36">
        <v>0.2</v>
      </c>
      <c r="N243" s="36">
        <v>127.9</v>
      </c>
      <c r="O243" s="36">
        <v>0.8</v>
      </c>
      <c r="P243" s="19"/>
    </row>
    <row r="244" spans="3:16" ht="12.75" customHeight="1" outlineLevel="1" x14ac:dyDescent="0.2">
      <c r="D244" s="37" t="s">
        <v>72</v>
      </c>
      <c r="E244" s="44">
        <v>50</v>
      </c>
      <c r="F244" s="44">
        <v>2.34</v>
      </c>
      <c r="G244" s="44">
        <v>0.37</v>
      </c>
      <c r="H244" s="44">
        <v>19.600000000000001</v>
      </c>
      <c r="I244" s="44">
        <v>93.4</v>
      </c>
      <c r="J244" s="44">
        <v>2.9</v>
      </c>
      <c r="K244" s="44">
        <v>8.0000000000000002E-3</v>
      </c>
      <c r="L244" s="44">
        <v>0</v>
      </c>
      <c r="M244" s="44">
        <v>0.1</v>
      </c>
      <c r="N244" s="44">
        <v>15.6</v>
      </c>
      <c r="O244" s="48">
        <v>0.6</v>
      </c>
      <c r="P244" s="49"/>
    </row>
    <row r="245" spans="3:16" ht="13.5" customHeight="1" outlineLevel="2" x14ac:dyDescent="0.2">
      <c r="E245" s="61">
        <f>SUM($E$235:$E$244)</f>
        <v>1000</v>
      </c>
      <c r="F245" s="62">
        <f>SUM($F$235:$F$244)</f>
        <v>50.94</v>
      </c>
      <c r="G245" s="62">
        <f>SUM($G$235:$G$244)</f>
        <v>204.45999999999998</v>
      </c>
      <c r="H245" s="62">
        <f>SUM($H$235:$H$244)</f>
        <v>176.02</v>
      </c>
      <c r="I245" s="62">
        <f>SUM($I$235:$I$244)</f>
        <v>1241.3300000000002</v>
      </c>
      <c r="J245" s="62">
        <f>SUM($J$235:$J$244)</f>
        <v>57.199999999999996</v>
      </c>
      <c r="K245" s="62">
        <f>SUM($K$235:$K$244)</f>
        <v>1.4100000000000001</v>
      </c>
      <c r="L245" s="62">
        <f>SUM($L$235:$L$244)</f>
        <v>1.3</v>
      </c>
      <c r="M245" s="62">
        <f>SUM($M$235:$M$244)</f>
        <v>19.099999999999998</v>
      </c>
      <c r="N245" s="62">
        <f>SUM($N$235:$N$244)</f>
        <v>343.20000000000005</v>
      </c>
      <c r="O245" s="62">
        <f>SUM($O$235:$O$244)</f>
        <v>10.4</v>
      </c>
      <c r="P245" s="63"/>
    </row>
    <row r="246" spans="3:16" ht="12.75" customHeight="1" outlineLevel="4" x14ac:dyDescent="0.2">
      <c r="P246" s="91"/>
    </row>
    <row r="247" spans="3:16" ht="12.75" customHeight="1" outlineLevel="5" x14ac:dyDescent="0.35">
      <c r="C247" s="2"/>
      <c r="D247" s="53" t="s">
        <v>231</v>
      </c>
      <c r="E247" s="8">
        <v>100</v>
      </c>
      <c r="F247" s="8">
        <v>0.92</v>
      </c>
      <c r="G247" s="8">
        <v>7.14</v>
      </c>
      <c r="H247" s="8">
        <v>3.03</v>
      </c>
      <c r="I247" s="8">
        <v>80.94</v>
      </c>
      <c r="J247" s="8">
        <v>11.3</v>
      </c>
      <c r="K247" s="8">
        <v>0.02</v>
      </c>
      <c r="L247" s="8">
        <v>0</v>
      </c>
      <c r="M247" s="8">
        <v>0.3</v>
      </c>
      <c r="N247" s="8">
        <v>7</v>
      </c>
      <c r="O247" s="17">
        <v>0.5</v>
      </c>
      <c r="P247" s="19"/>
    </row>
    <row r="248" spans="3:16" ht="19.5" outlineLevel="4" x14ac:dyDescent="0.35">
      <c r="C248" s="52" t="s">
        <v>2</v>
      </c>
      <c r="D248" s="31" t="s">
        <v>232</v>
      </c>
      <c r="E248" s="30">
        <v>300</v>
      </c>
      <c r="F248" s="30">
        <v>12.39</v>
      </c>
      <c r="G248" s="30">
        <v>6.65</v>
      </c>
      <c r="H248" s="30">
        <v>8.2799999999999994</v>
      </c>
      <c r="I248" s="30">
        <v>156.54</v>
      </c>
      <c r="J248" s="8">
        <v>42.1</v>
      </c>
      <c r="K248" s="8">
        <v>0.127</v>
      </c>
      <c r="L248" s="8">
        <v>0</v>
      </c>
      <c r="M248" s="8">
        <v>0</v>
      </c>
      <c r="N248" s="8">
        <v>16</v>
      </c>
      <c r="O248" s="17">
        <v>0.9</v>
      </c>
      <c r="P248" s="19"/>
    </row>
    <row r="249" spans="3:16" ht="13.5" customHeight="1" outlineLevel="4" x14ac:dyDescent="0.2">
      <c r="D249" s="14" t="s">
        <v>24</v>
      </c>
      <c r="E249" s="14">
        <v>200</v>
      </c>
      <c r="F249" s="14">
        <v>0.1</v>
      </c>
      <c r="G249" s="14">
        <v>0</v>
      </c>
      <c r="H249" s="14">
        <v>10</v>
      </c>
      <c r="I249" s="14">
        <v>37.9</v>
      </c>
      <c r="P249" s="19"/>
    </row>
    <row r="250" spans="3:16" ht="15.75" customHeight="1" outlineLevel="4" x14ac:dyDescent="0.2">
      <c r="D250" s="35" t="s">
        <v>70</v>
      </c>
      <c r="E250" s="36">
        <v>60</v>
      </c>
      <c r="F250" s="36">
        <v>4.62</v>
      </c>
      <c r="G250" s="36">
        <v>0.84</v>
      </c>
      <c r="H250" s="36">
        <v>33.950000000000003</v>
      </c>
      <c r="I250" s="36">
        <v>152.6</v>
      </c>
      <c r="J250" s="36">
        <v>1.3</v>
      </c>
      <c r="K250" s="36">
        <v>0.16500000000000001</v>
      </c>
      <c r="L250" s="36">
        <v>0</v>
      </c>
      <c r="M250" s="36">
        <v>0.2</v>
      </c>
      <c r="N250" s="36">
        <v>127.9</v>
      </c>
      <c r="O250" s="36">
        <v>0.8</v>
      </c>
      <c r="P250" s="19"/>
    </row>
    <row r="251" spans="3:16" ht="17.25" customHeight="1" outlineLevel="2" x14ac:dyDescent="0.2">
      <c r="D251" s="37" t="s">
        <v>72</v>
      </c>
      <c r="E251" s="44">
        <v>50</v>
      </c>
      <c r="F251" s="44">
        <v>2.34</v>
      </c>
      <c r="G251" s="44">
        <v>0.37</v>
      </c>
      <c r="H251" s="44">
        <v>19.600000000000001</v>
      </c>
      <c r="I251" s="44">
        <v>93.4</v>
      </c>
      <c r="J251" s="44">
        <v>2.9</v>
      </c>
      <c r="K251" s="44">
        <v>8.0000000000000002E-3</v>
      </c>
      <c r="L251" s="44">
        <v>0</v>
      </c>
      <c r="M251" s="44">
        <v>0.1</v>
      </c>
      <c r="N251" s="44">
        <v>15.6</v>
      </c>
      <c r="O251" s="48">
        <v>0.6</v>
      </c>
      <c r="P251" s="49"/>
    </row>
    <row r="252" spans="3:16" ht="14.25" customHeight="1" outlineLevel="2" x14ac:dyDescent="0.2">
      <c r="E252" s="61">
        <v>610</v>
      </c>
      <c r="F252" s="62">
        <f>SUM($F$246:$F$251)</f>
        <v>20.37</v>
      </c>
      <c r="G252" s="62">
        <f>SUM($G$246:$G$251)</f>
        <v>14.999999999999998</v>
      </c>
      <c r="H252" s="62">
        <f>SUM($H$246:$H$251)</f>
        <v>74.860000000000014</v>
      </c>
      <c r="I252" s="62">
        <f>SUM(I247:I251)</f>
        <v>521.38</v>
      </c>
      <c r="J252" s="62">
        <f>SUM($J$246:$J$251)</f>
        <v>57.6</v>
      </c>
      <c r="K252" s="62">
        <f>SUM($K$246:$K$251)</f>
        <v>0.32</v>
      </c>
      <c r="L252" s="62">
        <f>SUM($L$246:$L$251)</f>
        <v>0</v>
      </c>
      <c r="M252" s="62">
        <f>SUM($M$246:$M$251)</f>
        <v>0.6</v>
      </c>
      <c r="N252" s="62">
        <f>SUM($N$246:$N$251)</f>
        <v>166.5</v>
      </c>
      <c r="O252" s="62">
        <f>SUM($O$246:$O$251)</f>
        <v>2.8000000000000003</v>
      </c>
      <c r="P252" s="63"/>
    </row>
    <row r="253" spans="3:16" ht="15" customHeight="1" outlineLevel="2" x14ac:dyDescent="0.2">
      <c r="P253" s="91"/>
    </row>
    <row r="254" spans="3:16" ht="12" customHeight="1" outlineLevel="2" x14ac:dyDescent="0.35">
      <c r="C254" s="2"/>
      <c r="D254" s="35" t="s">
        <v>211</v>
      </c>
      <c r="E254" s="36">
        <v>200</v>
      </c>
      <c r="F254" s="36">
        <v>5.6</v>
      </c>
      <c r="G254" s="36">
        <v>6.4</v>
      </c>
      <c r="H254" s="36">
        <v>8.1999999999999993</v>
      </c>
      <c r="I254" s="36">
        <v>118</v>
      </c>
      <c r="J254" s="36">
        <v>1.4</v>
      </c>
      <c r="K254" s="36">
        <v>0.34</v>
      </c>
      <c r="L254" s="36">
        <v>0.1</v>
      </c>
      <c r="M254" s="36">
        <v>0.3</v>
      </c>
      <c r="N254" s="36">
        <v>240</v>
      </c>
      <c r="O254" s="36">
        <v>0.2</v>
      </c>
      <c r="P254" s="19"/>
    </row>
    <row r="255" spans="3:16" ht="15.75" customHeight="1" outlineLevel="2" x14ac:dyDescent="0.35">
      <c r="C255" s="52" t="s">
        <v>3</v>
      </c>
      <c r="E255" s="61">
        <f>SUM($E$253:$E$254)</f>
        <v>200</v>
      </c>
      <c r="F255" s="62">
        <f>SUM($F$253:$F$254)</f>
        <v>5.6</v>
      </c>
      <c r="G255" s="62">
        <f>SUM($G$253:$G$254)</f>
        <v>6.4</v>
      </c>
      <c r="H255" s="62">
        <f>SUM($H$253:$H$254)</f>
        <v>8.1999999999999993</v>
      </c>
      <c r="I255" s="62">
        <f>SUM($I$253:$I$254)</f>
        <v>118</v>
      </c>
      <c r="J255" s="62">
        <f>SUM($J$253:$J$254)</f>
        <v>1.4</v>
      </c>
      <c r="K255" s="62">
        <f>SUM($K$253:$K$254)</f>
        <v>0.34</v>
      </c>
      <c r="L255" s="62">
        <f>SUM($L$253:$L$254)</f>
        <v>0.1</v>
      </c>
      <c r="M255" s="62">
        <f>SUM($M$253:$M$254)</f>
        <v>0.3</v>
      </c>
      <c r="N255" s="62">
        <f>SUM($N$253:$N$254)</f>
        <v>240</v>
      </c>
      <c r="O255" s="62">
        <f>SUM($O$253:$O$254)</f>
        <v>0.2</v>
      </c>
      <c r="P255" s="63"/>
    </row>
    <row r="256" spans="3:16" ht="12" customHeight="1" outlineLevel="2" x14ac:dyDescent="0.2">
      <c r="D256" s="64" t="s">
        <v>19</v>
      </c>
      <c r="E256" s="61">
        <v>2820</v>
      </c>
      <c r="F256" s="61">
        <v>109.13</v>
      </c>
      <c r="G256" s="61">
        <v>267.97000000000003</v>
      </c>
      <c r="H256" s="61">
        <v>435.61</v>
      </c>
      <c r="I256" s="61">
        <v>3083.96</v>
      </c>
      <c r="J256" s="62"/>
      <c r="K256" s="62"/>
      <c r="L256" s="62"/>
      <c r="M256" s="62"/>
      <c r="N256" s="62"/>
      <c r="O256" s="62"/>
      <c r="P256" s="63"/>
    </row>
    <row r="257" spans="3:16" ht="15" customHeight="1" outlineLevel="2" x14ac:dyDescent="0.2">
      <c r="E257" s="1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91"/>
    </row>
    <row r="258" spans="3:16" ht="19.5" customHeight="1" outlineLevel="4" x14ac:dyDescent="0.2">
      <c r="E258" s="10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91"/>
    </row>
    <row r="259" spans="3:16" ht="13.5" hidden="1" customHeight="1" outlineLevel="4" x14ac:dyDescent="0.2">
      <c r="E259" s="10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91"/>
    </row>
    <row r="260" spans="3:16" ht="15" hidden="1" customHeight="1" outlineLevel="4" x14ac:dyDescent="0.2">
      <c r="P260" s="91"/>
    </row>
    <row r="261" spans="3:16" ht="36" customHeight="1" outlineLevel="4" x14ac:dyDescent="0.2">
      <c r="C261" s="92" t="s">
        <v>45</v>
      </c>
      <c r="D261" s="3" t="s">
        <v>5</v>
      </c>
      <c r="E261" s="3" t="s">
        <v>6</v>
      </c>
      <c r="F261" s="3" t="s">
        <v>7</v>
      </c>
      <c r="G261" s="3" t="s">
        <v>8</v>
      </c>
      <c r="H261" s="3" t="s">
        <v>9</v>
      </c>
      <c r="I261" s="3" t="s">
        <v>10</v>
      </c>
      <c r="J261" s="3" t="s">
        <v>11</v>
      </c>
      <c r="K261" s="3" t="s">
        <v>20</v>
      </c>
      <c r="L261" s="3" t="s">
        <v>21</v>
      </c>
      <c r="M261" s="3" t="s">
        <v>12</v>
      </c>
      <c r="N261" s="3" t="s">
        <v>13</v>
      </c>
      <c r="O261" s="22" t="s">
        <v>14</v>
      </c>
      <c r="P261" s="3" t="s">
        <v>15</v>
      </c>
    </row>
    <row r="262" spans="3:16" ht="19.5" hidden="1" customHeight="1" outlineLevel="4" x14ac:dyDescent="0.35">
      <c r="C262" s="52" t="s">
        <v>0</v>
      </c>
      <c r="D262" s="9" t="s">
        <v>126</v>
      </c>
      <c r="E262" s="8">
        <v>110</v>
      </c>
      <c r="F262" s="8">
        <v>13.11</v>
      </c>
      <c r="G262" s="8">
        <v>25.08</v>
      </c>
      <c r="H262" s="8">
        <v>1.23</v>
      </c>
      <c r="I262" s="8">
        <v>284.2</v>
      </c>
      <c r="J262" s="8">
        <v>1.2</v>
      </c>
      <c r="K262" s="8">
        <v>1.01</v>
      </c>
      <c r="L262" s="8">
        <v>0.7</v>
      </c>
      <c r="M262" s="8">
        <v>8.6999999999999993</v>
      </c>
      <c r="N262" s="8">
        <v>292</v>
      </c>
      <c r="O262" s="17">
        <v>5.8</v>
      </c>
      <c r="P262" s="19"/>
    </row>
    <row r="263" spans="3:16" ht="21" customHeight="1" outlineLevel="4" x14ac:dyDescent="0.35">
      <c r="C263" s="52" t="s">
        <v>0</v>
      </c>
      <c r="D263" s="9" t="s">
        <v>174</v>
      </c>
      <c r="E263" s="8">
        <v>10</v>
      </c>
      <c r="F263" s="8">
        <v>0.1</v>
      </c>
      <c r="G263" s="8">
        <v>8.3000000000000007</v>
      </c>
      <c r="H263" s="8">
        <v>0.1</v>
      </c>
      <c r="I263" s="8">
        <v>74.8</v>
      </c>
      <c r="J263" s="8">
        <v>0.5</v>
      </c>
      <c r="K263" s="8">
        <v>8.9999999999999993E-3</v>
      </c>
      <c r="L263" s="8">
        <v>0</v>
      </c>
      <c r="M263" s="8">
        <v>0</v>
      </c>
      <c r="N263" s="8">
        <v>300</v>
      </c>
      <c r="O263" s="17">
        <v>0.3</v>
      </c>
      <c r="P263" s="19"/>
    </row>
    <row r="264" spans="3:16" ht="15.75" customHeight="1" outlineLevel="4" x14ac:dyDescent="0.2">
      <c r="D264" s="9" t="s">
        <v>4</v>
      </c>
      <c r="E264" s="8">
        <v>200</v>
      </c>
      <c r="F264" s="8">
        <v>3.05</v>
      </c>
      <c r="G264" s="8">
        <v>3.11</v>
      </c>
      <c r="H264" s="8">
        <v>9.83</v>
      </c>
      <c r="I264" s="8">
        <v>79.2</v>
      </c>
      <c r="J264" s="8">
        <v>0.9</v>
      </c>
      <c r="K264" s="8">
        <v>0.19500000000000001</v>
      </c>
      <c r="L264" s="8">
        <v>0</v>
      </c>
      <c r="M264" s="8">
        <v>0.2</v>
      </c>
      <c r="N264" s="8">
        <v>184.9</v>
      </c>
      <c r="O264" s="17">
        <v>0.2</v>
      </c>
      <c r="P264" s="19"/>
    </row>
    <row r="265" spans="3:16" outlineLevel="4" x14ac:dyDescent="0.2">
      <c r="D265" s="35" t="s">
        <v>70</v>
      </c>
      <c r="E265" s="36">
        <v>60</v>
      </c>
      <c r="F265" s="36">
        <v>4.62</v>
      </c>
      <c r="G265" s="36">
        <v>0.84</v>
      </c>
      <c r="H265" s="36">
        <v>33.950000000000003</v>
      </c>
      <c r="I265" s="36">
        <v>152.6</v>
      </c>
      <c r="J265" s="36">
        <v>1.3</v>
      </c>
      <c r="K265" s="36">
        <v>0.16500000000000001</v>
      </c>
      <c r="L265" s="36">
        <v>0</v>
      </c>
      <c r="M265" s="36">
        <v>0.2</v>
      </c>
      <c r="N265" s="36">
        <v>127.9</v>
      </c>
      <c r="O265" s="36">
        <v>0.8</v>
      </c>
      <c r="P265" s="19"/>
    </row>
    <row r="266" spans="3:16" ht="15" customHeight="1" outlineLevel="4" x14ac:dyDescent="0.2">
      <c r="E266" s="61">
        <v>380</v>
      </c>
      <c r="F266" s="62">
        <f>SUM($F$260:$F$265)</f>
        <v>20.88</v>
      </c>
      <c r="G266" s="62">
        <f>SUM($G$260:$G$265)</f>
        <v>37.33</v>
      </c>
      <c r="H266" s="62">
        <f>SUM($H$260:$H$265)</f>
        <v>45.11</v>
      </c>
      <c r="I266" s="62">
        <f>SUM($I$260:$I$265)</f>
        <v>590.79999999999995</v>
      </c>
      <c r="J266" s="62">
        <f>SUM($J$260:$J$265)</f>
        <v>3.9000000000000004</v>
      </c>
      <c r="K266" s="62">
        <f>SUM($K$260:$K$265)</f>
        <v>1.379</v>
      </c>
      <c r="L266" s="62">
        <f>SUM($L$260:$L$265)</f>
        <v>0.7</v>
      </c>
      <c r="M266" s="62">
        <f>SUM($M$260:$M$265)</f>
        <v>9.0999999999999979</v>
      </c>
      <c r="N266" s="62">
        <f>SUM($N$260:$N$265)</f>
        <v>904.8</v>
      </c>
      <c r="O266" s="62">
        <f>SUM($O$260:$O$265)</f>
        <v>7.1</v>
      </c>
      <c r="P266" s="63"/>
    </row>
    <row r="267" spans="3:16" ht="12" customHeight="1" outlineLevel="2" x14ac:dyDescent="0.2">
      <c r="P267" s="91"/>
    </row>
    <row r="268" spans="3:16" ht="16.5" customHeight="1" outlineLevel="2" x14ac:dyDescent="0.35">
      <c r="C268" s="2"/>
      <c r="D268" s="14" t="s">
        <v>129</v>
      </c>
      <c r="E268" s="14">
        <v>110</v>
      </c>
      <c r="F268" s="14">
        <v>7.48</v>
      </c>
      <c r="G268" s="14">
        <v>9.16</v>
      </c>
      <c r="H268" s="14">
        <v>33.65</v>
      </c>
      <c r="I268" s="14">
        <v>247.92</v>
      </c>
      <c r="J268" s="14"/>
      <c r="K268" s="14"/>
      <c r="L268" s="14"/>
      <c r="M268" s="14"/>
      <c r="N268" s="14"/>
      <c r="O268" s="14"/>
      <c r="P268" s="19"/>
    </row>
    <row r="269" spans="3:16" ht="17.25" customHeight="1" outlineLevel="4" x14ac:dyDescent="0.35">
      <c r="C269" s="52" t="s">
        <v>149</v>
      </c>
      <c r="D269" s="9" t="s">
        <v>152</v>
      </c>
      <c r="E269" s="8">
        <v>200</v>
      </c>
      <c r="F269" s="8">
        <v>0.1</v>
      </c>
      <c r="G269" s="8">
        <v>0</v>
      </c>
      <c r="H269" s="8">
        <v>4.99</v>
      </c>
      <c r="I269" s="8">
        <v>19.95</v>
      </c>
      <c r="J269" s="8">
        <v>4</v>
      </c>
      <c r="K269" s="8">
        <v>0.02</v>
      </c>
      <c r="L269" s="8">
        <v>0</v>
      </c>
      <c r="M269" s="8">
        <v>0.2</v>
      </c>
      <c r="N269" s="8">
        <v>14</v>
      </c>
      <c r="O269" s="17">
        <v>2.8</v>
      </c>
      <c r="P269" s="19"/>
    </row>
    <row r="270" spans="3:16" ht="15.75" customHeight="1" outlineLevel="4" x14ac:dyDescent="0.2">
      <c r="D270" s="9" t="s">
        <v>154</v>
      </c>
      <c r="E270" s="30">
        <v>150</v>
      </c>
      <c r="F270" s="30">
        <v>0.2</v>
      </c>
      <c r="G270" s="30">
        <v>0</v>
      </c>
      <c r="H270" s="30">
        <v>16.3</v>
      </c>
      <c r="I270" s="30">
        <v>62</v>
      </c>
      <c r="J270" s="30">
        <v>16.8</v>
      </c>
      <c r="K270" s="30">
        <v>4.8000000000000001E-2</v>
      </c>
      <c r="L270" s="30">
        <v>0.1</v>
      </c>
      <c r="M270" s="30">
        <v>0.7</v>
      </c>
      <c r="N270" s="30">
        <v>38.4</v>
      </c>
      <c r="O270" s="32">
        <v>5.3</v>
      </c>
      <c r="P270" s="33"/>
    </row>
    <row r="271" spans="3:16" ht="18" customHeight="1" outlineLevel="5" x14ac:dyDescent="0.2">
      <c r="D271" s="39"/>
      <c r="E271" s="62">
        <f>SUM(E268:E270)</f>
        <v>460</v>
      </c>
      <c r="F271" s="62">
        <f>SUM(F268:F270)</f>
        <v>7.78</v>
      </c>
      <c r="G271" s="62">
        <f>SUM(G268:G270)</f>
        <v>9.16</v>
      </c>
      <c r="H271" s="62">
        <f>SUM(H268:H270)</f>
        <v>54.94</v>
      </c>
      <c r="I271" s="62">
        <f>SUM(I268:I270)</f>
        <v>329.87</v>
      </c>
      <c r="J271" s="62"/>
      <c r="K271" s="62"/>
      <c r="L271" s="62"/>
      <c r="M271" s="62"/>
      <c r="N271" s="62"/>
      <c r="O271" s="62"/>
      <c r="P271" s="63"/>
    </row>
    <row r="272" spans="3:16" ht="18.75" customHeight="1" outlineLevel="4" x14ac:dyDescent="0.2">
      <c r="P272" s="91"/>
    </row>
    <row r="273" spans="3:16" ht="19.5" outlineLevel="4" x14ac:dyDescent="0.35">
      <c r="C273" s="2"/>
      <c r="D273" s="53" t="s">
        <v>233</v>
      </c>
      <c r="E273" s="8">
        <v>100</v>
      </c>
      <c r="F273" s="8">
        <v>1.57</v>
      </c>
      <c r="G273" s="8">
        <v>10.18</v>
      </c>
      <c r="H273" s="8">
        <v>6.7</v>
      </c>
      <c r="I273" s="8">
        <v>129.22999999999999</v>
      </c>
      <c r="J273" s="8">
        <v>14.9</v>
      </c>
      <c r="K273" s="8">
        <v>8.1000000000000003E-2</v>
      </c>
      <c r="L273" s="8">
        <v>0</v>
      </c>
      <c r="M273" s="8">
        <v>0.1</v>
      </c>
      <c r="N273" s="8">
        <v>42</v>
      </c>
      <c r="O273" s="17">
        <v>1</v>
      </c>
      <c r="P273" s="19"/>
    </row>
    <row r="274" spans="3:16" ht="19.5" customHeight="1" outlineLevel="2" x14ac:dyDescent="0.35">
      <c r="C274" s="52" t="s">
        <v>1</v>
      </c>
      <c r="D274" s="7" t="s">
        <v>188</v>
      </c>
      <c r="E274" s="8" t="s">
        <v>234</v>
      </c>
      <c r="F274" s="8">
        <v>7.29</v>
      </c>
      <c r="G274" s="8">
        <v>9.57</v>
      </c>
      <c r="H274" s="8">
        <v>17.850000000000001</v>
      </c>
      <c r="I274" s="8">
        <v>201.42</v>
      </c>
      <c r="J274" s="8">
        <v>17.899999999999999</v>
      </c>
      <c r="K274" s="8">
        <v>0.114</v>
      </c>
      <c r="L274" s="8">
        <v>0.1</v>
      </c>
      <c r="M274" s="8">
        <v>1.5</v>
      </c>
      <c r="N274" s="8">
        <v>78.8</v>
      </c>
      <c r="O274" s="17">
        <v>1.4</v>
      </c>
      <c r="P274" s="19"/>
    </row>
    <row r="275" spans="3:16" ht="16.5" customHeight="1" outlineLevel="2" x14ac:dyDescent="0.2">
      <c r="D275" s="9" t="s">
        <v>133</v>
      </c>
      <c r="E275" s="8">
        <v>100</v>
      </c>
      <c r="F275" s="8">
        <v>13.85</v>
      </c>
      <c r="G275" s="8">
        <v>12.46</v>
      </c>
      <c r="H275" s="8">
        <v>3.41</v>
      </c>
      <c r="I275" s="8">
        <v>161.59</v>
      </c>
      <c r="J275" s="8">
        <v>8.8000000000000007</v>
      </c>
      <c r="K275" s="8">
        <v>0.32900000000000001</v>
      </c>
      <c r="L275" s="8">
        <v>0.3</v>
      </c>
      <c r="M275" s="8">
        <v>8.6999999999999993</v>
      </c>
      <c r="N275" s="8">
        <v>47.5</v>
      </c>
      <c r="O275" s="17">
        <v>5.7</v>
      </c>
      <c r="P275" s="19"/>
    </row>
    <row r="276" spans="3:16" ht="16.5" customHeight="1" outlineLevel="4" x14ac:dyDescent="0.2">
      <c r="D276" s="9" t="s">
        <v>258</v>
      </c>
      <c r="E276" s="8">
        <v>180</v>
      </c>
      <c r="F276" s="8">
        <v>4.7</v>
      </c>
      <c r="G276" s="8">
        <v>8.86</v>
      </c>
      <c r="H276" s="8">
        <v>38.92</v>
      </c>
      <c r="I276" s="8">
        <v>286.33999999999997</v>
      </c>
      <c r="J276" s="8">
        <v>38.200000000000003</v>
      </c>
      <c r="K276" s="8">
        <v>0.17100000000000001</v>
      </c>
      <c r="L276" s="8">
        <v>0.3</v>
      </c>
      <c r="M276" s="8">
        <v>2.8</v>
      </c>
      <c r="N276" s="8">
        <v>25.7</v>
      </c>
      <c r="O276" s="17">
        <v>2.1</v>
      </c>
      <c r="P276" s="19"/>
    </row>
    <row r="277" spans="3:16" ht="17.25" customHeight="1" outlineLevel="2" x14ac:dyDescent="0.2">
      <c r="D277" s="35" t="s">
        <v>79</v>
      </c>
      <c r="E277" s="36">
        <v>200</v>
      </c>
      <c r="F277" s="36">
        <v>0.8</v>
      </c>
      <c r="G277" s="36">
        <v>0.1</v>
      </c>
      <c r="H277" s="36">
        <v>26.28</v>
      </c>
      <c r="I277" s="36">
        <v>72</v>
      </c>
      <c r="J277" s="36"/>
      <c r="K277" s="36"/>
      <c r="L277" s="36"/>
      <c r="M277" s="36"/>
      <c r="N277" s="36"/>
      <c r="O277" s="36"/>
      <c r="P277" s="19"/>
    </row>
    <row r="278" spans="3:16" ht="14.25" customHeight="1" outlineLevel="2" x14ac:dyDescent="0.2">
      <c r="D278" s="35" t="s">
        <v>70</v>
      </c>
      <c r="E278" s="36">
        <v>60</v>
      </c>
      <c r="F278" s="36">
        <v>4.62</v>
      </c>
      <c r="G278" s="36">
        <v>0.84</v>
      </c>
      <c r="H278" s="36">
        <v>33.950000000000003</v>
      </c>
      <c r="I278" s="36">
        <v>152.6</v>
      </c>
      <c r="J278" s="36">
        <v>1.3</v>
      </c>
      <c r="K278" s="36">
        <v>0.16500000000000001</v>
      </c>
      <c r="L278" s="36">
        <v>0</v>
      </c>
      <c r="M278" s="36">
        <v>0.2</v>
      </c>
      <c r="N278" s="36">
        <v>127.9</v>
      </c>
      <c r="O278" s="36">
        <v>0.8</v>
      </c>
      <c r="P278" s="19"/>
    </row>
    <row r="279" spans="3:16" ht="12.75" customHeight="1" outlineLevel="2" x14ac:dyDescent="0.2">
      <c r="D279" s="37" t="s">
        <v>72</v>
      </c>
      <c r="E279" s="44">
        <v>50</v>
      </c>
      <c r="F279" s="44">
        <v>2.34</v>
      </c>
      <c r="G279" s="44">
        <v>0.37</v>
      </c>
      <c r="H279" s="44">
        <v>19.600000000000001</v>
      </c>
      <c r="I279" s="44">
        <v>93.4</v>
      </c>
      <c r="J279" s="44">
        <v>2.9</v>
      </c>
      <c r="K279" s="44">
        <v>8.0000000000000002E-3</v>
      </c>
      <c r="L279" s="44">
        <v>0</v>
      </c>
      <c r="M279" s="44">
        <v>0.1</v>
      </c>
      <c r="N279" s="44">
        <v>15.6</v>
      </c>
      <c r="O279" s="48">
        <v>0.6</v>
      </c>
      <c r="P279" s="49"/>
    </row>
    <row r="280" spans="3:16" ht="12.75" customHeight="1" outlineLevel="2" x14ac:dyDescent="0.2">
      <c r="E280" s="61">
        <v>975</v>
      </c>
      <c r="F280" s="62">
        <f>SUM($F$272:$F$279)</f>
        <v>35.17</v>
      </c>
      <c r="G280" s="62">
        <v>42.98</v>
      </c>
      <c r="H280" s="62">
        <f>SUM($H$272:$H$279)</f>
        <v>146.71</v>
      </c>
      <c r="I280" s="62">
        <f>SUM($I$272:$I$279)</f>
        <v>1096.58</v>
      </c>
      <c r="J280" s="62">
        <f>SUM($J$272:$J$276)</f>
        <v>79.8</v>
      </c>
      <c r="K280" s="62">
        <f>SUM($K$272:$K$276)</f>
        <v>0.69500000000000006</v>
      </c>
      <c r="L280" s="62">
        <f>SUM($L$272:$L$276)</f>
        <v>0.7</v>
      </c>
      <c r="M280" s="62">
        <f>SUM($M$272:$M$276)</f>
        <v>13.099999999999998</v>
      </c>
      <c r="N280" s="62">
        <f>SUM($N$272:$N$276)</f>
        <v>194</v>
      </c>
      <c r="O280" s="62">
        <f>SUM($O$272:$O$276)</f>
        <v>10.199999999999999</v>
      </c>
      <c r="P280" s="63"/>
    </row>
    <row r="281" spans="3:16" ht="12.75" customHeight="1" outlineLevel="2" x14ac:dyDescent="0.2">
      <c r="P281" s="91"/>
    </row>
    <row r="282" spans="3:16" ht="12.75" customHeight="1" outlineLevel="2" x14ac:dyDescent="0.35">
      <c r="C282" s="2"/>
      <c r="D282" s="54" t="s">
        <v>110</v>
      </c>
      <c r="E282" s="30">
        <v>100</v>
      </c>
      <c r="F282" s="30">
        <v>1</v>
      </c>
      <c r="G282" s="30">
        <v>10</v>
      </c>
      <c r="H282" s="30">
        <v>7</v>
      </c>
      <c r="I282" s="30">
        <v>122</v>
      </c>
      <c r="J282" s="30">
        <v>11.3</v>
      </c>
      <c r="K282" s="30">
        <v>0.02</v>
      </c>
      <c r="L282" s="30">
        <v>0</v>
      </c>
      <c r="M282" s="30">
        <v>0.3</v>
      </c>
      <c r="N282" s="30">
        <v>7</v>
      </c>
      <c r="O282" s="32">
        <v>0.5</v>
      </c>
      <c r="P282" s="33"/>
    </row>
    <row r="283" spans="3:16" ht="19.5" customHeight="1" outlineLevel="2" x14ac:dyDescent="0.35">
      <c r="C283" s="52" t="s">
        <v>2</v>
      </c>
      <c r="D283" s="35" t="s">
        <v>223</v>
      </c>
      <c r="E283" s="36">
        <v>300</v>
      </c>
      <c r="F283" s="36">
        <v>15.2</v>
      </c>
      <c r="G283" s="36">
        <v>15.5</v>
      </c>
      <c r="H283" s="36">
        <v>3.9</v>
      </c>
      <c r="I283" s="36">
        <v>218.5</v>
      </c>
      <c r="J283" s="36">
        <v>42.1</v>
      </c>
      <c r="K283" s="36">
        <v>0.127</v>
      </c>
      <c r="L283" s="36">
        <v>0</v>
      </c>
      <c r="M283" s="36">
        <v>0</v>
      </c>
      <c r="N283" s="36">
        <v>16</v>
      </c>
      <c r="O283" s="36">
        <v>0.9</v>
      </c>
      <c r="P283" s="19"/>
    </row>
    <row r="284" spans="3:16" ht="12.75" customHeight="1" outlineLevel="2" x14ac:dyDescent="0.2">
      <c r="D284" s="35" t="s">
        <v>18</v>
      </c>
      <c r="E284" s="36">
        <v>200</v>
      </c>
      <c r="F284" s="36">
        <v>0.1</v>
      </c>
      <c r="G284" s="36">
        <v>0.02</v>
      </c>
      <c r="H284" s="36">
        <v>5.1100000000000003</v>
      </c>
      <c r="I284" s="36">
        <v>21.14</v>
      </c>
      <c r="J284" s="36">
        <v>0</v>
      </c>
      <c r="K284" s="36">
        <v>0</v>
      </c>
      <c r="L284" s="36">
        <v>0</v>
      </c>
      <c r="M284" s="36">
        <v>0</v>
      </c>
      <c r="N284" s="36">
        <v>10</v>
      </c>
      <c r="O284" s="36">
        <v>0</v>
      </c>
      <c r="P284" s="19"/>
    </row>
    <row r="285" spans="3:16" ht="16.5" customHeight="1" outlineLevel="1" x14ac:dyDescent="0.2">
      <c r="D285" s="35" t="s">
        <v>70</v>
      </c>
      <c r="E285" s="36">
        <v>60</v>
      </c>
      <c r="F285" s="36">
        <v>4.62</v>
      </c>
      <c r="G285" s="36">
        <v>0.84</v>
      </c>
      <c r="H285" s="36">
        <v>33.950000000000003</v>
      </c>
      <c r="I285" s="36">
        <v>152.6</v>
      </c>
      <c r="J285" s="36">
        <v>1.3</v>
      </c>
      <c r="K285" s="36">
        <v>0.16500000000000001</v>
      </c>
      <c r="L285" s="36">
        <v>0</v>
      </c>
      <c r="M285" s="36">
        <v>0.2</v>
      </c>
      <c r="N285" s="36">
        <v>127.9</v>
      </c>
      <c r="O285" s="36">
        <v>0.8</v>
      </c>
      <c r="P285" s="19"/>
    </row>
    <row r="286" spans="3:16" ht="19.5" customHeight="1" outlineLevel="2" x14ac:dyDescent="0.2">
      <c r="D286" s="37" t="s">
        <v>72</v>
      </c>
      <c r="E286" s="44">
        <v>50</v>
      </c>
      <c r="F286" s="44">
        <v>2.34</v>
      </c>
      <c r="G286" s="44">
        <v>0.37</v>
      </c>
      <c r="H286" s="44">
        <v>19.600000000000001</v>
      </c>
      <c r="I286" s="44">
        <v>93.4</v>
      </c>
      <c r="J286" s="44">
        <v>2.9</v>
      </c>
      <c r="K286" s="44">
        <v>8.0000000000000002E-3</v>
      </c>
      <c r="L286" s="44">
        <v>0</v>
      </c>
      <c r="M286" s="44">
        <v>0.1</v>
      </c>
      <c r="N286" s="44">
        <v>15.6</v>
      </c>
      <c r="O286" s="48">
        <v>0.6</v>
      </c>
      <c r="P286" s="49"/>
    </row>
    <row r="287" spans="3:16" ht="15" customHeight="1" outlineLevel="4" x14ac:dyDescent="0.2">
      <c r="E287" s="61">
        <v>710</v>
      </c>
      <c r="F287" s="62">
        <f>SUM(F282:F286)</f>
        <v>23.26</v>
      </c>
      <c r="G287" s="62">
        <f>SUM(G282:G286)</f>
        <v>26.73</v>
      </c>
      <c r="H287" s="62">
        <f>SUM(H282:H286)</f>
        <v>69.56</v>
      </c>
      <c r="I287" s="62">
        <f>SUM(I282:I286)</f>
        <v>607.64</v>
      </c>
      <c r="J287" s="62">
        <f>SUM($J$246:$J$251)</f>
        <v>57.6</v>
      </c>
      <c r="K287" s="62">
        <f>SUM($K$246:$K$251)</f>
        <v>0.32</v>
      </c>
      <c r="L287" s="62">
        <f>SUM($L$246:$L$251)</f>
        <v>0</v>
      </c>
      <c r="M287" s="62">
        <f>SUM($M$246:$M$251)</f>
        <v>0.6</v>
      </c>
      <c r="N287" s="62">
        <f>SUM($N$246:$N$251)</f>
        <v>166.5</v>
      </c>
      <c r="O287" s="62">
        <f>SUM($O$246:$O$251)</f>
        <v>2.8000000000000003</v>
      </c>
      <c r="P287" s="63"/>
    </row>
    <row r="288" spans="3:16" ht="13.5" customHeight="1" outlineLevel="4" x14ac:dyDescent="0.2">
      <c r="P288" s="91"/>
    </row>
    <row r="289" spans="3:16" ht="15.75" customHeight="1" outlineLevel="4" x14ac:dyDescent="0.35">
      <c r="C289" s="2"/>
      <c r="D289" s="35" t="s">
        <v>89</v>
      </c>
      <c r="E289" s="36">
        <v>200</v>
      </c>
      <c r="F289" s="36">
        <v>5.6</v>
      </c>
      <c r="G289" s="36">
        <v>6.4</v>
      </c>
      <c r="H289" s="36">
        <v>8.1999999999999993</v>
      </c>
      <c r="I289" s="36">
        <v>118</v>
      </c>
      <c r="J289" s="36">
        <v>1.4</v>
      </c>
      <c r="K289" s="36">
        <v>0.34</v>
      </c>
      <c r="L289" s="36">
        <v>0.1</v>
      </c>
      <c r="M289" s="36">
        <v>0.3</v>
      </c>
      <c r="N289" s="36">
        <v>240</v>
      </c>
      <c r="O289" s="36">
        <v>0.2</v>
      </c>
      <c r="P289" s="19"/>
    </row>
    <row r="290" spans="3:16" ht="19.5" outlineLevel="4" x14ac:dyDescent="0.35">
      <c r="C290" s="52" t="s">
        <v>3</v>
      </c>
      <c r="E290" s="65">
        <f>SUM($E$288:$E$289)</f>
        <v>200</v>
      </c>
      <c r="F290" s="66">
        <f>SUM($F$288:$F$289)</f>
        <v>5.6</v>
      </c>
      <c r="G290" s="66">
        <f>SUM($G$288:$G$289)</f>
        <v>6.4</v>
      </c>
      <c r="H290" s="66">
        <f>SUM($H$288:$H$289)</f>
        <v>8.1999999999999993</v>
      </c>
      <c r="I290" s="66">
        <f>SUM($I$288:$I$289)</f>
        <v>118</v>
      </c>
      <c r="J290" s="66">
        <f>SUM($J$288:$J$289)</f>
        <v>1.4</v>
      </c>
      <c r="K290" s="66">
        <f>SUM($K$288:$K$289)</f>
        <v>0.34</v>
      </c>
      <c r="L290" s="66">
        <f>SUM($L$288:$L$289)</f>
        <v>0.1</v>
      </c>
      <c r="M290" s="66">
        <f>SUM($M$288:$M$289)</f>
        <v>0.3</v>
      </c>
      <c r="N290" s="66">
        <f>SUM($N$288:$N$289)</f>
        <v>240</v>
      </c>
      <c r="O290" s="66">
        <f>SUM($O$288:$O$289)</f>
        <v>0.2</v>
      </c>
      <c r="P290" s="67"/>
    </row>
    <row r="291" spans="3:16" ht="15.75" customHeight="1" outlineLevel="2" x14ac:dyDescent="0.2">
      <c r="D291" s="64" t="s">
        <v>19</v>
      </c>
      <c r="E291" s="62">
        <v>2725</v>
      </c>
      <c r="F291" s="62">
        <v>92.69</v>
      </c>
      <c r="G291" s="62">
        <v>122.6</v>
      </c>
      <c r="H291" s="62">
        <v>324.51</v>
      </c>
      <c r="I291" s="62">
        <v>2742.89</v>
      </c>
      <c r="J291" s="62"/>
      <c r="K291" s="62"/>
      <c r="L291" s="62"/>
      <c r="M291" s="62"/>
      <c r="N291" s="62"/>
      <c r="O291" s="62"/>
      <c r="P291" s="63"/>
    </row>
    <row r="292" spans="3:16" ht="15.75" customHeight="1" outlineLevel="2" x14ac:dyDescent="0.2">
      <c r="E292" s="10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91"/>
    </row>
    <row r="293" spans="3:16" ht="18.75" customHeight="1" outlineLevel="2" x14ac:dyDescent="0.2">
      <c r="E293" s="10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91"/>
    </row>
    <row r="294" spans="3:16" ht="0.75" customHeight="1" outlineLevel="2" x14ac:dyDescent="0.2">
      <c r="P294" s="91"/>
    </row>
    <row r="295" spans="3:16" ht="31.5" customHeight="1" outlineLevel="2" x14ac:dyDescent="0.2">
      <c r="C295" s="92" t="s">
        <v>46</v>
      </c>
      <c r="D295" s="3" t="s">
        <v>5</v>
      </c>
      <c r="E295" s="3" t="s">
        <v>6</v>
      </c>
      <c r="F295" s="3" t="s">
        <v>7</v>
      </c>
      <c r="G295" s="3" t="s">
        <v>8</v>
      </c>
      <c r="H295" s="3" t="s">
        <v>9</v>
      </c>
      <c r="I295" s="3" t="s">
        <v>10</v>
      </c>
      <c r="J295" s="3" t="s">
        <v>11</v>
      </c>
      <c r="K295" s="3" t="s">
        <v>20</v>
      </c>
      <c r="L295" s="3" t="s">
        <v>21</v>
      </c>
      <c r="M295" s="3" t="s">
        <v>12</v>
      </c>
      <c r="N295" s="3" t="s">
        <v>13</v>
      </c>
      <c r="O295" s="22" t="s">
        <v>14</v>
      </c>
      <c r="P295" s="3" t="s">
        <v>15</v>
      </c>
    </row>
    <row r="296" spans="3:16" ht="15.75" hidden="1" customHeight="1" outlineLevel="2" x14ac:dyDescent="0.35">
      <c r="C296" s="52" t="s">
        <v>0</v>
      </c>
      <c r="D296" s="31" t="s">
        <v>235</v>
      </c>
      <c r="E296" s="30">
        <v>250</v>
      </c>
      <c r="F296" s="30">
        <v>3.99</v>
      </c>
      <c r="G296" s="30">
        <v>5.32</v>
      </c>
      <c r="H296" s="30">
        <v>22.83</v>
      </c>
      <c r="I296" s="30">
        <v>155.96</v>
      </c>
      <c r="J296" s="30">
        <v>1</v>
      </c>
      <c r="K296" s="30">
        <v>0.59499999999999997</v>
      </c>
      <c r="L296" s="30">
        <v>0.1</v>
      </c>
      <c r="M296" s="30">
        <v>1</v>
      </c>
      <c r="N296" s="30">
        <v>361.3</v>
      </c>
      <c r="O296" s="32">
        <v>1.6</v>
      </c>
      <c r="P296" s="33"/>
    </row>
    <row r="297" spans="3:16" ht="21.75" customHeight="1" outlineLevel="2" x14ac:dyDescent="0.35">
      <c r="C297" s="52" t="s">
        <v>0</v>
      </c>
      <c r="D297" s="35" t="s">
        <v>174</v>
      </c>
      <c r="E297" s="36">
        <v>10</v>
      </c>
      <c r="F297" s="36">
        <v>0.1</v>
      </c>
      <c r="G297" s="36">
        <v>1</v>
      </c>
      <c r="H297" s="36">
        <v>0.1</v>
      </c>
      <c r="I297" s="36">
        <v>7.5</v>
      </c>
      <c r="J297" s="36">
        <v>1.3</v>
      </c>
      <c r="K297" s="36">
        <v>0.16500000000000001</v>
      </c>
      <c r="L297" s="36">
        <v>0</v>
      </c>
      <c r="M297" s="36">
        <v>0.2</v>
      </c>
      <c r="N297" s="36">
        <v>127.9</v>
      </c>
      <c r="O297" s="36">
        <v>0.8</v>
      </c>
      <c r="P297" s="19"/>
    </row>
    <row r="298" spans="3:16" ht="14.25" customHeight="1" outlineLevel="2" x14ac:dyDescent="0.2">
      <c r="D298" s="35" t="s">
        <v>259</v>
      </c>
      <c r="E298" s="36">
        <v>30</v>
      </c>
      <c r="F298" s="36">
        <v>6.9</v>
      </c>
      <c r="G298" s="36">
        <v>8.6999999999999993</v>
      </c>
      <c r="H298" s="36">
        <v>0</v>
      </c>
      <c r="I298" s="36">
        <v>108</v>
      </c>
      <c r="J298" s="36"/>
      <c r="K298" s="36"/>
      <c r="L298" s="36"/>
      <c r="M298" s="36"/>
      <c r="N298" s="36"/>
      <c r="O298" s="36"/>
      <c r="P298" s="19"/>
    </row>
    <row r="299" spans="3:16" ht="14.25" customHeight="1" outlineLevel="2" x14ac:dyDescent="0.2">
      <c r="D299" s="98" t="s">
        <v>71</v>
      </c>
      <c r="E299" s="99">
        <v>60</v>
      </c>
      <c r="F299" s="99">
        <v>3.96</v>
      </c>
      <c r="G299" s="99">
        <v>0.72</v>
      </c>
      <c r="H299" s="99">
        <v>29.1</v>
      </c>
      <c r="I299" s="99">
        <v>130.80000000000001</v>
      </c>
      <c r="J299" s="71">
        <v>0</v>
      </c>
      <c r="K299" s="44">
        <v>0.124</v>
      </c>
      <c r="L299" s="44">
        <v>0.2</v>
      </c>
      <c r="M299" s="44">
        <v>1.4</v>
      </c>
      <c r="N299" s="44">
        <v>59.2</v>
      </c>
      <c r="O299" s="48">
        <v>1.1000000000000001</v>
      </c>
      <c r="P299" s="49"/>
    </row>
    <row r="300" spans="3:16" ht="15" customHeight="1" outlineLevel="4" x14ac:dyDescent="0.2">
      <c r="D300" s="35" t="s">
        <v>4</v>
      </c>
      <c r="E300" s="60">
        <v>200</v>
      </c>
      <c r="F300" s="60">
        <v>3.05</v>
      </c>
      <c r="G300" s="60">
        <v>3.11</v>
      </c>
      <c r="H300" s="60">
        <v>9.83</v>
      </c>
      <c r="I300" s="60">
        <v>79.2</v>
      </c>
      <c r="J300" s="71">
        <v>0</v>
      </c>
      <c r="K300" s="44">
        <v>0.01</v>
      </c>
      <c r="L300" s="44">
        <v>0</v>
      </c>
      <c r="M300" s="44">
        <v>0</v>
      </c>
      <c r="N300" s="44">
        <v>1.2</v>
      </c>
      <c r="O300" s="48">
        <v>0</v>
      </c>
      <c r="P300" s="49"/>
    </row>
    <row r="301" spans="3:16" ht="15" customHeight="1" outlineLevel="4" x14ac:dyDescent="0.2">
      <c r="E301" s="61">
        <v>550</v>
      </c>
      <c r="F301" s="62">
        <f>SUM($F$294:$F$300)</f>
        <v>18</v>
      </c>
      <c r="G301" s="62">
        <f>SUM($G$294:$G$300)</f>
        <v>18.850000000000001</v>
      </c>
      <c r="H301" s="62">
        <f>SUM($H$294:$H$300)</f>
        <v>61.86</v>
      </c>
      <c r="I301" s="62">
        <f>SUM($I$294:$I$300)</f>
        <v>481.46000000000004</v>
      </c>
      <c r="J301" s="62">
        <f>SUM($J$294:$J$300)</f>
        <v>2.2999999999999998</v>
      </c>
      <c r="K301" s="62">
        <f>SUM($K$294:$K$300)</f>
        <v>0.89400000000000002</v>
      </c>
      <c r="L301" s="62">
        <f>SUM($L$294:$L$300)</f>
        <v>0.30000000000000004</v>
      </c>
      <c r="M301" s="62">
        <f>SUM($M$294:$M$300)</f>
        <v>2.5999999999999996</v>
      </c>
      <c r="N301" s="62">
        <f>SUM($N$294:$N$300)</f>
        <v>549.60000000000014</v>
      </c>
      <c r="O301" s="62">
        <f>SUM($O$294:$O$300)</f>
        <v>3.5000000000000004</v>
      </c>
      <c r="P301" s="63"/>
    </row>
    <row r="302" spans="3:16" ht="15" customHeight="1" outlineLevel="4" x14ac:dyDescent="0.2">
      <c r="P302" s="91"/>
    </row>
    <row r="303" spans="3:16" ht="14.25" customHeight="1" outlineLevel="4" x14ac:dyDescent="0.35">
      <c r="C303" s="2"/>
      <c r="D303" s="53" t="s">
        <v>236</v>
      </c>
      <c r="E303" s="8" t="s">
        <v>237</v>
      </c>
      <c r="F303" s="8">
        <v>8.27</v>
      </c>
      <c r="G303" s="8">
        <v>11.35</v>
      </c>
      <c r="H303" s="8">
        <v>74.31</v>
      </c>
      <c r="I303" s="8">
        <v>419.14</v>
      </c>
      <c r="J303" s="8">
        <v>16.8</v>
      </c>
      <c r="K303" s="8">
        <v>4.8000000000000001E-2</v>
      </c>
      <c r="L303" s="8">
        <v>0.1</v>
      </c>
      <c r="M303" s="8">
        <v>0.7</v>
      </c>
      <c r="N303" s="8">
        <v>38.4</v>
      </c>
      <c r="O303" s="17">
        <v>5.3</v>
      </c>
      <c r="P303" s="19"/>
    </row>
    <row r="304" spans="3:16" ht="18.75" customHeight="1" outlineLevel="4" x14ac:dyDescent="0.35">
      <c r="C304" s="52" t="s">
        <v>149</v>
      </c>
      <c r="D304" s="31" t="s">
        <v>91</v>
      </c>
      <c r="E304" s="30">
        <v>150</v>
      </c>
      <c r="F304" s="30">
        <v>2.16</v>
      </c>
      <c r="G304" s="30">
        <v>0.4</v>
      </c>
      <c r="H304" s="30">
        <v>19.399999999999999</v>
      </c>
      <c r="I304" s="30">
        <v>93.2</v>
      </c>
      <c r="J304" s="30">
        <v>4</v>
      </c>
      <c r="K304" s="30">
        <v>0.02</v>
      </c>
      <c r="L304" s="30">
        <v>0</v>
      </c>
      <c r="M304" s="30">
        <v>0.2</v>
      </c>
      <c r="N304" s="30">
        <v>14</v>
      </c>
      <c r="O304" s="32">
        <v>2.8</v>
      </c>
      <c r="P304" s="33"/>
    </row>
    <row r="305" spans="3:16" ht="13.5" customHeight="1" outlineLevel="4" x14ac:dyDescent="0.2">
      <c r="D305" s="35" t="s">
        <v>152</v>
      </c>
      <c r="E305" s="36">
        <v>200</v>
      </c>
      <c r="F305" s="36">
        <v>1</v>
      </c>
      <c r="G305" s="36">
        <v>0.2</v>
      </c>
      <c r="H305" s="36">
        <v>20.2</v>
      </c>
      <c r="I305" s="36">
        <v>92</v>
      </c>
      <c r="J305" s="36"/>
      <c r="K305" s="36"/>
      <c r="L305" s="36"/>
      <c r="M305" s="36"/>
      <c r="N305" s="36"/>
      <c r="O305" s="36"/>
      <c r="P305" s="19"/>
    </row>
    <row r="306" spans="3:16" ht="15" customHeight="1" outlineLevel="4" x14ac:dyDescent="0.2">
      <c r="E306" s="61">
        <v>520</v>
      </c>
      <c r="F306" s="62">
        <v>11.43</v>
      </c>
      <c r="G306" s="62">
        <v>11.95</v>
      </c>
      <c r="H306" s="62">
        <v>113.91</v>
      </c>
      <c r="I306" s="62">
        <v>604.34</v>
      </c>
      <c r="J306" s="62" t="e">
        <f>SUM(#REF!)</f>
        <v>#REF!</v>
      </c>
      <c r="K306" s="62" t="e">
        <f>SUM(#REF!)</f>
        <v>#REF!</v>
      </c>
      <c r="L306" s="62" t="e">
        <f>SUM(#REF!)</f>
        <v>#REF!</v>
      </c>
      <c r="M306" s="62" t="e">
        <f>SUM(#REF!)</f>
        <v>#REF!</v>
      </c>
      <c r="N306" s="62" t="e">
        <f>SUM(#REF!)</f>
        <v>#REF!</v>
      </c>
      <c r="O306" s="62" t="e">
        <f>SUM(#REF!)</f>
        <v>#REF!</v>
      </c>
      <c r="P306" s="63"/>
    </row>
    <row r="307" spans="3:16" ht="15" customHeight="1" outlineLevel="4" x14ac:dyDescent="0.2">
      <c r="P307" s="91"/>
    </row>
    <row r="308" spans="3:16" ht="13.5" customHeight="1" outlineLevel="4" x14ac:dyDescent="0.35">
      <c r="C308" s="2"/>
      <c r="D308" s="53" t="s">
        <v>171</v>
      </c>
      <c r="E308" s="8">
        <v>100</v>
      </c>
      <c r="F308" s="8">
        <v>0.81</v>
      </c>
      <c r="G308" s="8">
        <v>7.07</v>
      </c>
      <c r="H308" s="8">
        <v>2.76</v>
      </c>
      <c r="I308" s="8">
        <v>77.61</v>
      </c>
      <c r="J308" s="8">
        <v>11.1</v>
      </c>
      <c r="K308" s="8">
        <v>4.3999999999999997E-2</v>
      </c>
      <c r="L308" s="8">
        <v>0</v>
      </c>
      <c r="M308" s="8">
        <v>0.4</v>
      </c>
      <c r="N308" s="8">
        <v>33.700000000000003</v>
      </c>
      <c r="O308" s="17">
        <v>0.6</v>
      </c>
      <c r="P308" s="19"/>
    </row>
    <row r="309" spans="3:16" ht="18" customHeight="1" outlineLevel="2" x14ac:dyDescent="0.35">
      <c r="C309" s="52" t="s">
        <v>1</v>
      </c>
      <c r="D309" s="7" t="s">
        <v>238</v>
      </c>
      <c r="E309" s="8">
        <v>250</v>
      </c>
      <c r="F309" s="8">
        <v>5.43</v>
      </c>
      <c r="G309" s="8">
        <v>12.34</v>
      </c>
      <c r="H309" s="8">
        <v>10.14</v>
      </c>
      <c r="I309" s="8">
        <v>201.48</v>
      </c>
      <c r="J309" s="8">
        <v>17.899999999999999</v>
      </c>
      <c r="K309" s="8">
        <v>0.114</v>
      </c>
      <c r="L309" s="8">
        <v>0.1</v>
      </c>
      <c r="M309" s="8">
        <v>1.5</v>
      </c>
      <c r="N309" s="8">
        <v>78.8</v>
      </c>
      <c r="O309" s="17">
        <v>1.4</v>
      </c>
      <c r="P309" s="19"/>
    </row>
    <row r="310" spans="3:16" ht="12.75" customHeight="1" outlineLevel="4" x14ac:dyDescent="0.2">
      <c r="D310" s="9" t="s">
        <v>94</v>
      </c>
      <c r="E310" s="8">
        <v>250</v>
      </c>
      <c r="F310" s="8">
        <v>24.42</v>
      </c>
      <c r="G310" s="8">
        <v>22.17</v>
      </c>
      <c r="H310" s="8">
        <v>7.22</v>
      </c>
      <c r="I310" s="8">
        <v>328.1</v>
      </c>
      <c r="J310" s="8">
        <v>26</v>
      </c>
      <c r="K310" s="8">
        <v>0.3</v>
      </c>
      <c r="L310" s="8">
        <v>0.2</v>
      </c>
      <c r="M310" s="8">
        <v>6.6</v>
      </c>
      <c r="N310" s="8">
        <v>123.8</v>
      </c>
      <c r="O310" s="17">
        <v>3.1</v>
      </c>
      <c r="P310" s="19"/>
    </row>
    <row r="311" spans="3:16" ht="17.25" customHeight="1" outlineLevel="4" x14ac:dyDescent="0.2">
      <c r="D311" s="14" t="s">
        <v>88</v>
      </c>
      <c r="E311" s="15">
        <v>50</v>
      </c>
      <c r="F311" s="15">
        <v>3.16</v>
      </c>
      <c r="G311" s="15">
        <v>19.190000000000001</v>
      </c>
      <c r="H311" s="15">
        <v>7.09</v>
      </c>
      <c r="I311" s="15">
        <v>215.9</v>
      </c>
      <c r="J311" s="15">
        <v>6.9</v>
      </c>
      <c r="K311" s="14">
        <v>1.2E-2</v>
      </c>
      <c r="L311" s="15">
        <v>0</v>
      </c>
      <c r="M311" s="15">
        <v>0.2</v>
      </c>
      <c r="N311" s="15">
        <v>16.7</v>
      </c>
      <c r="O311" s="23">
        <v>1.4</v>
      </c>
      <c r="P311" s="19"/>
    </row>
    <row r="312" spans="3:16" ht="15" customHeight="1" outlineLevel="4" x14ac:dyDescent="0.2">
      <c r="D312" s="7" t="s">
        <v>80</v>
      </c>
      <c r="E312" s="8">
        <v>200</v>
      </c>
      <c r="F312" s="8">
        <v>0.16</v>
      </c>
      <c r="G312" s="8">
        <v>0.12</v>
      </c>
      <c r="H312" s="8">
        <v>15.8</v>
      </c>
      <c r="I312" s="8">
        <v>46.72</v>
      </c>
      <c r="J312" s="8">
        <v>0</v>
      </c>
      <c r="K312" s="8">
        <v>0.124</v>
      </c>
      <c r="L312" s="8">
        <v>0.2</v>
      </c>
      <c r="M312" s="8">
        <v>1.4</v>
      </c>
      <c r="N312" s="8">
        <v>59.2</v>
      </c>
      <c r="O312" s="17">
        <v>1.1000000000000001</v>
      </c>
      <c r="P312" s="19"/>
    </row>
    <row r="313" spans="3:16" ht="13.5" customHeight="1" outlineLevel="4" x14ac:dyDescent="0.2">
      <c r="D313" s="35" t="s">
        <v>70</v>
      </c>
      <c r="E313" s="36">
        <v>60</v>
      </c>
      <c r="F313" s="36">
        <v>4.62</v>
      </c>
      <c r="G313" s="36">
        <v>0.84</v>
      </c>
      <c r="H313" s="36">
        <v>33.950000000000003</v>
      </c>
      <c r="I313" s="36">
        <v>152.6</v>
      </c>
      <c r="J313" s="36">
        <v>1.3</v>
      </c>
      <c r="K313" s="36">
        <v>0.16500000000000001</v>
      </c>
      <c r="L313" s="36">
        <v>0</v>
      </c>
      <c r="M313" s="36">
        <v>0.2</v>
      </c>
      <c r="N313" s="36">
        <v>127.9</v>
      </c>
      <c r="O313" s="36">
        <v>0.8</v>
      </c>
      <c r="P313" s="19"/>
    </row>
    <row r="314" spans="3:16" ht="13.5" customHeight="1" outlineLevel="4" x14ac:dyDescent="0.2">
      <c r="D314" s="37" t="s">
        <v>72</v>
      </c>
      <c r="E314" s="44">
        <v>50</v>
      </c>
      <c r="F314" s="44">
        <v>2.34</v>
      </c>
      <c r="G314" s="44">
        <v>0.37</v>
      </c>
      <c r="H314" s="44">
        <v>19.600000000000001</v>
      </c>
      <c r="I314" s="44">
        <v>93.4</v>
      </c>
      <c r="J314" s="44">
        <v>2.9</v>
      </c>
      <c r="K314" s="44">
        <v>8.0000000000000002E-3</v>
      </c>
      <c r="L314" s="44">
        <v>0</v>
      </c>
      <c r="M314" s="44">
        <v>0.1</v>
      </c>
      <c r="N314" s="44">
        <v>15.6</v>
      </c>
      <c r="O314" s="48">
        <v>0.6</v>
      </c>
      <c r="P314" s="49"/>
    </row>
    <row r="315" spans="3:16" ht="13.5" customHeight="1" outlineLevel="4" x14ac:dyDescent="0.2">
      <c r="E315" s="61">
        <v>960</v>
      </c>
      <c r="F315" s="62">
        <v>40.94</v>
      </c>
      <c r="G315" s="62">
        <f>SUM($G$307:$G$314)</f>
        <v>62.099999999999994</v>
      </c>
      <c r="H315" s="62">
        <f>SUM($H$307:$H$314)</f>
        <v>96.56</v>
      </c>
      <c r="I315" s="62">
        <f>SUM(I308:I314)</f>
        <v>1115.8100000000002</v>
      </c>
      <c r="J315" s="62">
        <f>SUM($J$307:$J$313)</f>
        <v>63.199999999999996</v>
      </c>
      <c r="K315" s="62">
        <f>SUM($K$307:$K$313)</f>
        <v>0.75900000000000001</v>
      </c>
      <c r="L315" s="62">
        <f>SUM($L$307:$L$313)</f>
        <v>0.5</v>
      </c>
      <c r="M315" s="62">
        <f>SUM($M$307:$M$313)</f>
        <v>10.299999999999999</v>
      </c>
      <c r="N315" s="62">
        <f>SUM($N$307:$N$313)</f>
        <v>440.1</v>
      </c>
      <c r="O315" s="62">
        <f>SUM($O$307:$O$313)</f>
        <v>8.4</v>
      </c>
      <c r="P315" s="63"/>
    </row>
    <row r="316" spans="3:16" ht="13.5" customHeight="1" outlineLevel="4" x14ac:dyDescent="0.2">
      <c r="P316" s="91"/>
    </row>
    <row r="317" spans="3:16" ht="13.5" customHeight="1" outlineLevel="4" x14ac:dyDescent="0.35">
      <c r="C317" s="2"/>
      <c r="D317" s="53" t="s">
        <v>239</v>
      </c>
      <c r="E317" s="8">
        <v>100</v>
      </c>
      <c r="F317" s="8">
        <v>2.27</v>
      </c>
      <c r="G317" s="8">
        <v>2.9</v>
      </c>
      <c r="H317" s="8">
        <v>17.2</v>
      </c>
      <c r="I317" s="8">
        <v>77.25</v>
      </c>
      <c r="J317" s="8">
        <v>2.2999999999999998</v>
      </c>
      <c r="K317" s="8">
        <v>8.9999999999999993E-3</v>
      </c>
      <c r="L317" s="8">
        <v>0</v>
      </c>
      <c r="M317" s="8">
        <v>0</v>
      </c>
      <c r="N317" s="8">
        <v>10.4</v>
      </c>
      <c r="O317" s="17">
        <v>0.3</v>
      </c>
      <c r="P317" s="19"/>
    </row>
    <row r="318" spans="3:16" ht="15" customHeight="1" outlineLevel="2" x14ac:dyDescent="0.35">
      <c r="C318" s="52" t="s">
        <v>2</v>
      </c>
      <c r="D318" s="9" t="s">
        <v>260</v>
      </c>
      <c r="E318" s="8">
        <v>100</v>
      </c>
      <c r="F318" s="8">
        <v>26.73</v>
      </c>
      <c r="G318" s="8">
        <v>3.16</v>
      </c>
      <c r="H318" s="8">
        <v>0.46</v>
      </c>
      <c r="I318" s="8">
        <v>123.75</v>
      </c>
      <c r="J318" s="8">
        <v>0.4</v>
      </c>
      <c r="K318" s="8">
        <v>0.13300000000000001</v>
      </c>
      <c r="L318" s="8">
        <v>0.1</v>
      </c>
      <c r="M318" s="8">
        <v>0.7</v>
      </c>
      <c r="N318" s="8">
        <v>58.2</v>
      </c>
      <c r="O318" s="17">
        <v>0.9</v>
      </c>
      <c r="P318" s="19"/>
    </row>
    <row r="319" spans="3:16" ht="15" customHeight="1" outlineLevel="4" x14ac:dyDescent="0.2">
      <c r="D319" s="9" t="s">
        <v>193</v>
      </c>
      <c r="E319" s="8">
        <v>180</v>
      </c>
      <c r="F319" s="8">
        <v>3.61</v>
      </c>
      <c r="G319" s="8">
        <v>4.47</v>
      </c>
      <c r="H319" s="8">
        <v>19.28</v>
      </c>
      <c r="I319" s="8">
        <v>133.46</v>
      </c>
      <c r="J319" s="8">
        <v>6.4</v>
      </c>
      <c r="K319" s="8">
        <v>0.17599999999999999</v>
      </c>
      <c r="L319" s="8">
        <v>0.2</v>
      </c>
      <c r="M319" s="8">
        <v>1.9</v>
      </c>
      <c r="N319" s="8">
        <v>63.4</v>
      </c>
      <c r="O319" s="17">
        <v>1.5</v>
      </c>
      <c r="P319" s="19"/>
    </row>
    <row r="320" spans="3:16" ht="15" customHeight="1" outlineLevel="2" x14ac:dyDescent="0.2">
      <c r="D320" s="31" t="s">
        <v>18</v>
      </c>
      <c r="E320" s="6">
        <v>200</v>
      </c>
      <c r="F320" s="6">
        <v>0</v>
      </c>
      <c r="G320" s="6">
        <v>0</v>
      </c>
      <c r="H320" s="6">
        <v>18.48</v>
      </c>
      <c r="I320" s="6">
        <v>56.13</v>
      </c>
      <c r="J320" s="8">
        <v>2.9</v>
      </c>
      <c r="K320" s="8">
        <v>8.0000000000000002E-3</v>
      </c>
      <c r="L320" s="8">
        <v>0</v>
      </c>
      <c r="M320" s="8">
        <v>0.1</v>
      </c>
      <c r="N320" s="8">
        <v>15.6</v>
      </c>
      <c r="O320" s="17">
        <v>0.6</v>
      </c>
      <c r="P320" s="19"/>
    </row>
    <row r="321" spans="3:19" ht="15.75" customHeight="1" outlineLevel="2" x14ac:dyDescent="0.2">
      <c r="D321" s="35" t="s">
        <v>70</v>
      </c>
      <c r="E321" s="36">
        <v>60</v>
      </c>
      <c r="F321" s="36">
        <v>4.62</v>
      </c>
      <c r="G321" s="36">
        <v>0.84</v>
      </c>
      <c r="H321" s="36">
        <v>33.950000000000003</v>
      </c>
      <c r="I321" s="36">
        <v>152.6</v>
      </c>
      <c r="J321" s="36">
        <v>1.3</v>
      </c>
      <c r="K321" s="36">
        <v>0.16500000000000001</v>
      </c>
      <c r="L321" s="36">
        <v>0</v>
      </c>
      <c r="M321" s="36">
        <v>0.2</v>
      </c>
      <c r="N321" s="36">
        <v>127.9</v>
      </c>
      <c r="O321" s="36">
        <v>0.8</v>
      </c>
      <c r="P321" s="19"/>
    </row>
    <row r="322" spans="3:19" ht="13.5" customHeight="1" outlineLevel="2" x14ac:dyDescent="0.2">
      <c r="D322" s="37" t="s">
        <v>72</v>
      </c>
      <c r="E322" s="44">
        <v>50</v>
      </c>
      <c r="F322" s="44">
        <v>2.34</v>
      </c>
      <c r="G322" s="44">
        <v>0.37</v>
      </c>
      <c r="H322" s="44">
        <v>19.600000000000001</v>
      </c>
      <c r="I322" s="44">
        <v>93.4</v>
      </c>
      <c r="J322" s="44">
        <v>2.9</v>
      </c>
      <c r="K322" s="44">
        <v>8.0000000000000002E-3</v>
      </c>
      <c r="L322" s="44">
        <v>0</v>
      </c>
      <c r="M322" s="44">
        <v>0.1</v>
      </c>
      <c r="N322" s="44">
        <v>15.6</v>
      </c>
      <c r="O322" s="48">
        <v>0.6</v>
      </c>
      <c r="P322" s="49"/>
    </row>
    <row r="323" spans="3:19" ht="15" customHeight="1" outlineLevel="2" x14ac:dyDescent="0.2">
      <c r="E323" s="61">
        <v>690</v>
      </c>
      <c r="F323" s="62">
        <f>SUM($F$316:$F$322)</f>
        <v>39.569999999999993</v>
      </c>
      <c r="G323" s="62">
        <f>SUM($G$316:$G$322)</f>
        <v>11.74</v>
      </c>
      <c r="H323" s="62">
        <f>SUM($H$316:$H$322)</f>
        <v>108.97</v>
      </c>
      <c r="I323" s="62">
        <f>SUM($I$316:$I$322)</f>
        <v>636.59</v>
      </c>
      <c r="J323" s="62">
        <f>SUM($J$316:$J$322)</f>
        <v>16.2</v>
      </c>
      <c r="K323" s="62">
        <f>SUM($K$316:$K$322)</f>
        <v>0.499</v>
      </c>
      <c r="L323" s="62">
        <f>SUM($L$316:$L$322)</f>
        <v>0.30000000000000004</v>
      </c>
      <c r="M323" s="62">
        <f>SUM($M$316:$M$322)</f>
        <v>3</v>
      </c>
      <c r="N323" s="62">
        <f>SUM($N$316:$N$322)</f>
        <v>291.10000000000002</v>
      </c>
      <c r="O323" s="62">
        <f>SUM($O$316:$O$322)</f>
        <v>4.7</v>
      </c>
      <c r="P323" s="63"/>
    </row>
    <row r="324" spans="3:19" ht="15" customHeight="1" outlineLevel="1" x14ac:dyDescent="0.2">
      <c r="P324" s="91"/>
    </row>
    <row r="325" spans="3:19" ht="14.25" customHeight="1" outlineLevel="2" x14ac:dyDescent="0.35">
      <c r="C325" s="2"/>
      <c r="D325" s="35" t="s">
        <v>103</v>
      </c>
      <c r="E325" s="36">
        <v>200</v>
      </c>
      <c r="F325" s="36">
        <v>9.4</v>
      </c>
      <c r="G325" s="36">
        <v>4.7</v>
      </c>
      <c r="H325" s="36">
        <v>13.6</v>
      </c>
      <c r="I325" s="36">
        <v>108</v>
      </c>
      <c r="J325" s="36">
        <v>1.4</v>
      </c>
      <c r="K325" s="36">
        <v>0.34</v>
      </c>
      <c r="L325" s="36">
        <v>0.1</v>
      </c>
      <c r="M325" s="36">
        <v>0.3</v>
      </c>
      <c r="N325" s="36">
        <v>240</v>
      </c>
      <c r="O325" s="36">
        <v>0.2</v>
      </c>
      <c r="P325" s="19"/>
    </row>
    <row r="326" spans="3:19" ht="16.5" customHeight="1" outlineLevel="4" x14ac:dyDescent="0.35">
      <c r="C326" s="52" t="s">
        <v>3</v>
      </c>
      <c r="E326" s="65">
        <f>SUM($E$324:$E$325)</f>
        <v>200</v>
      </c>
      <c r="F326" s="66">
        <f>SUM($F$324:$F$325)</f>
        <v>9.4</v>
      </c>
      <c r="G326" s="66">
        <f>SUM($G$324:$G$325)</f>
        <v>4.7</v>
      </c>
      <c r="H326" s="66">
        <f>SUM($H$324:$H$325)</f>
        <v>13.6</v>
      </c>
      <c r="I326" s="66">
        <f>SUM($I$324:$I$325)</f>
        <v>108</v>
      </c>
      <c r="J326" s="66">
        <f>SUM($J$324:$J$325)</f>
        <v>1.4</v>
      </c>
      <c r="K326" s="66">
        <f>SUM($K$324:$K$325)</f>
        <v>0.34</v>
      </c>
      <c r="L326" s="66">
        <f>SUM($L$324:$L$325)</f>
        <v>0.1</v>
      </c>
      <c r="M326" s="66">
        <f>SUM($M$324:$M$325)</f>
        <v>0.3</v>
      </c>
      <c r="N326" s="66">
        <f>SUM($N$324:$N$325)</f>
        <v>240</v>
      </c>
      <c r="O326" s="66">
        <f>SUM($O$324:$O$325)</f>
        <v>0.2</v>
      </c>
      <c r="P326" s="67"/>
    </row>
    <row r="327" spans="3:19" ht="13.5" customHeight="1" outlineLevel="4" x14ac:dyDescent="0.2">
      <c r="D327" s="64" t="s">
        <v>19</v>
      </c>
      <c r="E327" s="61">
        <v>2920</v>
      </c>
      <c r="F327" s="61">
        <v>119.44</v>
      </c>
      <c r="G327" s="61">
        <v>109.34</v>
      </c>
      <c r="H327" s="61">
        <v>394.9</v>
      </c>
      <c r="I327" s="61">
        <v>2946.2</v>
      </c>
      <c r="J327" s="62"/>
      <c r="K327" s="62"/>
      <c r="L327" s="62"/>
      <c r="M327" s="62"/>
      <c r="N327" s="62"/>
      <c r="O327" s="62"/>
      <c r="P327" s="63"/>
    </row>
    <row r="328" spans="3:19" outlineLevel="4" x14ac:dyDescent="0.2">
      <c r="E328" s="10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91"/>
    </row>
    <row r="329" spans="3:19" ht="18" customHeight="1" outlineLevel="4" x14ac:dyDescent="0.2">
      <c r="E329" s="10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91"/>
    </row>
    <row r="330" spans="3:19" ht="0.75" customHeight="1" outlineLevel="2" x14ac:dyDescent="0.2">
      <c r="P330" s="91"/>
    </row>
    <row r="331" spans="3:19" ht="33" customHeight="1" outlineLevel="2" x14ac:dyDescent="0.2">
      <c r="C331" s="92" t="s">
        <v>47</v>
      </c>
      <c r="D331" s="3" t="s">
        <v>5</v>
      </c>
      <c r="E331" s="3" t="s">
        <v>6</v>
      </c>
      <c r="F331" s="3" t="s">
        <v>7</v>
      </c>
      <c r="G331" s="3" t="s">
        <v>8</v>
      </c>
      <c r="H331" s="3" t="s">
        <v>9</v>
      </c>
      <c r="I331" s="3" t="s">
        <v>10</v>
      </c>
      <c r="J331" s="3" t="s">
        <v>11</v>
      </c>
      <c r="K331" s="3" t="s">
        <v>20</v>
      </c>
      <c r="L331" s="3" t="s">
        <v>21</v>
      </c>
      <c r="M331" s="3" t="s">
        <v>12</v>
      </c>
      <c r="N331" s="3" t="s">
        <v>13</v>
      </c>
      <c r="O331" s="22" t="s">
        <v>14</v>
      </c>
      <c r="P331" s="3" t="s">
        <v>15</v>
      </c>
    </row>
    <row r="332" spans="3:19" ht="15" hidden="1" customHeight="1" outlineLevel="2" x14ac:dyDescent="0.35">
      <c r="C332" s="52" t="s">
        <v>0</v>
      </c>
      <c r="D332" s="31" t="s">
        <v>240</v>
      </c>
      <c r="E332" s="30">
        <v>250</v>
      </c>
      <c r="F332" s="30">
        <v>12.12</v>
      </c>
      <c r="G332" s="30">
        <v>13.68</v>
      </c>
      <c r="H332" s="30">
        <v>2.16</v>
      </c>
      <c r="I332" s="30">
        <v>179.56</v>
      </c>
      <c r="J332" s="30">
        <v>31.9</v>
      </c>
      <c r="K332" s="30">
        <v>0.17599999999999999</v>
      </c>
      <c r="L332" s="30">
        <v>0</v>
      </c>
      <c r="M332" s="30">
        <v>0</v>
      </c>
      <c r="N332" s="30">
        <v>31.9</v>
      </c>
      <c r="O332" s="32">
        <v>1.9</v>
      </c>
      <c r="P332" s="33"/>
    </row>
    <row r="333" spans="3:19" ht="18.75" customHeight="1" outlineLevel="2" x14ac:dyDescent="0.35">
      <c r="C333" s="52" t="s">
        <v>0</v>
      </c>
      <c r="D333" s="14" t="s">
        <v>174</v>
      </c>
      <c r="E333" s="14">
        <v>10</v>
      </c>
      <c r="F333" s="14">
        <v>0.1</v>
      </c>
      <c r="G333" s="14">
        <v>8.3000000000000007</v>
      </c>
      <c r="H333" s="14">
        <v>0.1</v>
      </c>
      <c r="I333" s="14">
        <v>74.8</v>
      </c>
      <c r="J333" s="14"/>
      <c r="K333" s="14"/>
      <c r="L333" s="14"/>
      <c r="M333" s="14"/>
      <c r="N333" s="14"/>
      <c r="O333" s="14"/>
      <c r="P333" s="19"/>
    </row>
    <row r="334" spans="3:19" ht="15.75" customHeight="1" outlineLevel="2" x14ac:dyDescent="0.2">
      <c r="D334" s="14" t="s">
        <v>181</v>
      </c>
      <c r="E334" s="14">
        <v>40</v>
      </c>
      <c r="F334" s="14">
        <v>3.9</v>
      </c>
      <c r="G334" s="14">
        <v>7.1</v>
      </c>
      <c r="H334" s="14">
        <v>41.1</v>
      </c>
      <c r="I334" s="14">
        <v>276.5</v>
      </c>
      <c r="J334" s="14"/>
      <c r="K334" s="14"/>
      <c r="L334" s="14"/>
      <c r="M334" s="14"/>
      <c r="N334" s="14"/>
      <c r="O334" s="14"/>
      <c r="P334" s="19"/>
    </row>
    <row r="335" spans="3:19" ht="15.75" customHeight="1" outlineLevel="2" x14ac:dyDescent="0.2">
      <c r="D335" s="35" t="s">
        <v>99</v>
      </c>
      <c r="E335" s="36">
        <v>200</v>
      </c>
      <c r="F335" s="36">
        <v>3.7</v>
      </c>
      <c r="G335" s="36">
        <v>3.93</v>
      </c>
      <c r="H335" s="36">
        <v>25.95</v>
      </c>
      <c r="I335" s="36">
        <v>153.91999999999999</v>
      </c>
      <c r="J335" s="36">
        <v>0</v>
      </c>
      <c r="K335" s="36">
        <v>2.1999999999999999E-2</v>
      </c>
      <c r="L335" s="36">
        <v>0.1</v>
      </c>
      <c r="M335" s="36">
        <v>0.6</v>
      </c>
      <c r="N335" s="36">
        <v>6.8</v>
      </c>
      <c r="O335" s="36">
        <v>0.9</v>
      </c>
      <c r="P335" s="19"/>
    </row>
    <row r="336" spans="3:19" ht="12.75" customHeight="1" outlineLevel="2" x14ac:dyDescent="0.25">
      <c r="D336" s="35" t="s">
        <v>70</v>
      </c>
      <c r="E336" s="36">
        <v>60</v>
      </c>
      <c r="F336" s="36">
        <v>4.62</v>
      </c>
      <c r="G336" s="36">
        <v>0.84</v>
      </c>
      <c r="H336" s="36">
        <v>33.950000000000003</v>
      </c>
      <c r="I336" s="36">
        <v>152.6</v>
      </c>
      <c r="J336" s="36">
        <v>1.3</v>
      </c>
      <c r="K336" s="36">
        <v>0.16500000000000001</v>
      </c>
      <c r="L336" s="36">
        <v>0</v>
      </c>
      <c r="M336" s="36">
        <v>0.2</v>
      </c>
      <c r="N336" s="36">
        <v>127.9</v>
      </c>
      <c r="O336" s="36">
        <v>0.8</v>
      </c>
      <c r="P336" s="19"/>
      <c r="S336" s="28"/>
    </row>
    <row r="337" spans="3:16" ht="12.75" customHeight="1" outlineLevel="4" x14ac:dyDescent="0.2">
      <c r="E337" s="61">
        <v>560</v>
      </c>
      <c r="F337" s="62">
        <f>SUM($F$330:$F$336)</f>
        <v>24.439999999999998</v>
      </c>
      <c r="G337" s="62">
        <f>SUM($G$330:$G$336)</f>
        <v>33.85</v>
      </c>
      <c r="H337" s="62">
        <f>SUM($H$330:$H$336)</f>
        <v>103.26</v>
      </c>
      <c r="I337" s="62">
        <f>SUM($I$330:$I$336)</f>
        <v>837.38</v>
      </c>
      <c r="J337" s="62">
        <f>SUM($J$330:$J$336)</f>
        <v>33.199999999999996</v>
      </c>
      <c r="K337" s="62">
        <f>SUM($K$330:$K$336)</f>
        <v>0.36299999999999999</v>
      </c>
      <c r="L337" s="62">
        <f>SUM($L$330:$L$336)</f>
        <v>0.1</v>
      </c>
      <c r="M337" s="62">
        <f>SUM($M$330:$M$336)</f>
        <v>0.8</v>
      </c>
      <c r="N337" s="62">
        <f>SUM($N$330:$N$336)</f>
        <v>166.6</v>
      </c>
      <c r="O337" s="62">
        <f>SUM($O$330:$O$336)</f>
        <v>3.5999999999999996</v>
      </c>
      <c r="P337" s="63"/>
    </row>
    <row r="338" spans="3:16" ht="14.25" customHeight="1" outlineLevel="4" x14ac:dyDescent="0.2">
      <c r="P338" s="91"/>
    </row>
    <row r="339" spans="3:16" ht="14.25" customHeight="1" outlineLevel="4" x14ac:dyDescent="0.35">
      <c r="C339" s="2"/>
      <c r="D339" s="54" t="s">
        <v>190</v>
      </c>
      <c r="E339" s="30" t="s">
        <v>267</v>
      </c>
      <c r="F339" s="30">
        <v>11.74</v>
      </c>
      <c r="G339" s="30">
        <v>7.5</v>
      </c>
      <c r="H339" s="30">
        <v>56.88</v>
      </c>
      <c r="I339" s="30">
        <v>326.33</v>
      </c>
      <c r="J339" s="30">
        <v>0.1</v>
      </c>
      <c r="K339" s="30">
        <v>0.128</v>
      </c>
      <c r="L339" s="30">
        <v>0.1</v>
      </c>
      <c r="M339" s="30">
        <v>0.6</v>
      </c>
      <c r="N339" s="30">
        <v>176.2</v>
      </c>
      <c r="O339" s="32">
        <v>0.8</v>
      </c>
      <c r="P339" s="33"/>
    </row>
    <row r="340" spans="3:16" ht="15" customHeight="1" outlineLevel="4" x14ac:dyDescent="0.35">
      <c r="C340" s="52" t="s">
        <v>149</v>
      </c>
      <c r="D340" s="14" t="s">
        <v>152</v>
      </c>
      <c r="E340" s="14">
        <v>200</v>
      </c>
      <c r="F340" s="14">
        <v>3.8</v>
      </c>
      <c r="G340" s="14">
        <v>5.0999999999999996</v>
      </c>
      <c r="H340" s="14">
        <v>5.42</v>
      </c>
      <c r="I340" s="15">
        <v>74.2</v>
      </c>
      <c r="J340" s="14"/>
      <c r="K340" s="14"/>
      <c r="L340" s="14"/>
      <c r="M340" s="14"/>
      <c r="N340" s="14"/>
      <c r="O340" s="14"/>
      <c r="P340" s="19"/>
    </row>
    <row r="341" spans="3:16" ht="14.25" customHeight="1" outlineLevel="5" x14ac:dyDescent="0.2">
      <c r="D341" s="37" t="s">
        <v>157</v>
      </c>
      <c r="E341" s="44">
        <v>150</v>
      </c>
      <c r="F341" s="44">
        <v>0.2</v>
      </c>
      <c r="G341" s="44">
        <v>0</v>
      </c>
      <c r="H341" s="44">
        <v>16.3</v>
      </c>
      <c r="I341" s="44">
        <v>62</v>
      </c>
      <c r="J341" s="44">
        <v>4</v>
      </c>
      <c r="K341" s="44">
        <v>0.02</v>
      </c>
      <c r="L341" s="44">
        <v>0</v>
      </c>
      <c r="M341" s="44">
        <v>0.2</v>
      </c>
      <c r="N341" s="44">
        <v>14</v>
      </c>
      <c r="O341" s="48">
        <v>2.8</v>
      </c>
      <c r="P341" s="49"/>
    </row>
    <row r="342" spans="3:16" outlineLevel="4" x14ac:dyDescent="0.2">
      <c r="E342" s="61">
        <v>510</v>
      </c>
      <c r="F342" s="62">
        <v>15.74</v>
      </c>
      <c r="G342" s="62">
        <v>12.6</v>
      </c>
      <c r="H342" s="62">
        <v>78.599999999999994</v>
      </c>
      <c r="I342" s="62">
        <f>SUM(I339:I341)</f>
        <v>462.53</v>
      </c>
      <c r="J342" s="62" t="e">
        <f>SUM(#REF!)</f>
        <v>#REF!</v>
      </c>
      <c r="K342" s="62" t="e">
        <f>SUM(#REF!)</f>
        <v>#REF!</v>
      </c>
      <c r="L342" s="62" t="e">
        <f>SUM(#REF!)</f>
        <v>#REF!</v>
      </c>
      <c r="M342" s="62" t="e">
        <f>SUM(#REF!)</f>
        <v>#REF!</v>
      </c>
      <c r="N342" s="62" t="e">
        <f>SUM(#REF!)</f>
        <v>#REF!</v>
      </c>
      <c r="O342" s="62" t="e">
        <f>SUM(#REF!)</f>
        <v>#REF!</v>
      </c>
      <c r="P342" s="63"/>
    </row>
    <row r="343" spans="3:16" ht="12.75" customHeight="1" outlineLevel="4" x14ac:dyDescent="0.2">
      <c r="P343" s="91"/>
    </row>
    <row r="344" spans="3:16" ht="15.75" customHeight="1" outlineLevel="4" x14ac:dyDescent="0.35">
      <c r="C344" s="2"/>
      <c r="D344" s="53" t="s">
        <v>241</v>
      </c>
      <c r="E344" s="8">
        <v>50</v>
      </c>
      <c r="F344" s="8">
        <v>3.25</v>
      </c>
      <c r="G344" s="8">
        <v>4.41</v>
      </c>
      <c r="H344" s="8">
        <v>8.06</v>
      </c>
      <c r="I344" s="8">
        <v>84.56</v>
      </c>
      <c r="J344" s="8">
        <v>10.4</v>
      </c>
      <c r="K344" s="8">
        <v>4.2000000000000003E-2</v>
      </c>
      <c r="L344" s="8">
        <v>0</v>
      </c>
      <c r="M344" s="8">
        <v>0.4</v>
      </c>
      <c r="N344" s="8">
        <v>39.700000000000003</v>
      </c>
      <c r="O344" s="17">
        <v>1.1000000000000001</v>
      </c>
      <c r="P344" s="19"/>
    </row>
    <row r="345" spans="3:16" ht="16.5" customHeight="1" outlineLevel="2" x14ac:dyDescent="0.35">
      <c r="C345" s="52" t="s">
        <v>1</v>
      </c>
      <c r="D345" s="7" t="s">
        <v>261</v>
      </c>
      <c r="E345" s="8">
        <v>250</v>
      </c>
      <c r="F345" s="8">
        <v>5.58</v>
      </c>
      <c r="G345" s="8">
        <v>12.21</v>
      </c>
      <c r="H345" s="8">
        <v>13.02</v>
      </c>
      <c r="I345" s="8">
        <v>218.85</v>
      </c>
      <c r="J345" s="8">
        <v>9.6</v>
      </c>
      <c r="K345" s="8">
        <v>0.129</v>
      </c>
      <c r="L345" s="8">
        <v>0.1</v>
      </c>
      <c r="M345" s="8">
        <v>3.3</v>
      </c>
      <c r="N345" s="8">
        <v>129.1</v>
      </c>
      <c r="O345" s="17">
        <v>1.6</v>
      </c>
      <c r="P345" s="19"/>
    </row>
    <row r="346" spans="3:16" ht="16.5" customHeight="1" outlineLevel="2" x14ac:dyDescent="0.2">
      <c r="D346" s="7" t="s">
        <v>186</v>
      </c>
      <c r="E346" s="8">
        <v>100</v>
      </c>
      <c r="F346" s="8">
        <v>29.31</v>
      </c>
      <c r="G346" s="8">
        <v>174</v>
      </c>
      <c r="H346" s="8">
        <v>24.87</v>
      </c>
      <c r="I346" s="8">
        <v>369.3</v>
      </c>
      <c r="J346" s="8">
        <v>35.5</v>
      </c>
      <c r="K346" s="8">
        <v>0.126</v>
      </c>
      <c r="L346" s="8">
        <v>0.1</v>
      </c>
      <c r="M346" s="8">
        <v>3</v>
      </c>
      <c r="N346" s="8">
        <v>21.3</v>
      </c>
      <c r="O346" s="17">
        <v>1.4</v>
      </c>
      <c r="P346" s="19"/>
    </row>
    <row r="347" spans="3:16" ht="16.5" customHeight="1" outlineLevel="4" x14ac:dyDescent="0.2">
      <c r="D347" s="9" t="s">
        <v>216</v>
      </c>
      <c r="E347" s="8">
        <v>180</v>
      </c>
      <c r="F347" s="8">
        <v>38.68</v>
      </c>
      <c r="G347" s="8">
        <v>92.47</v>
      </c>
      <c r="H347" s="8">
        <v>10.130000000000001</v>
      </c>
      <c r="I347" s="8">
        <v>123.71</v>
      </c>
      <c r="J347" s="8">
        <v>1.2</v>
      </c>
      <c r="K347" s="8">
        <v>2.5000000000000001E-2</v>
      </c>
      <c r="L347" s="8">
        <v>0</v>
      </c>
      <c r="M347" s="8">
        <v>0.6</v>
      </c>
      <c r="N347" s="8">
        <v>78.099999999999994</v>
      </c>
      <c r="O347" s="17">
        <v>3.8</v>
      </c>
      <c r="P347" s="19"/>
    </row>
    <row r="348" spans="3:16" ht="15" customHeight="1" outlineLevel="4" x14ac:dyDescent="0.2">
      <c r="D348" s="9" t="s">
        <v>88</v>
      </c>
      <c r="E348" s="8">
        <v>50</v>
      </c>
      <c r="F348" s="8">
        <v>3.16</v>
      </c>
      <c r="G348" s="8">
        <v>19.190000000000001</v>
      </c>
      <c r="H348" s="8">
        <v>7.09</v>
      </c>
      <c r="I348" s="8">
        <v>215.9</v>
      </c>
      <c r="J348" s="8"/>
      <c r="K348" s="8"/>
      <c r="L348" s="8"/>
      <c r="M348" s="8"/>
      <c r="N348" s="8"/>
      <c r="O348" s="17"/>
      <c r="P348" s="19"/>
    </row>
    <row r="349" spans="3:16" ht="12.75" customHeight="1" outlineLevel="4" x14ac:dyDescent="0.2">
      <c r="D349" s="9" t="s">
        <v>273</v>
      </c>
      <c r="E349" s="8">
        <v>10</v>
      </c>
      <c r="F349" s="36">
        <v>0.1</v>
      </c>
      <c r="G349" s="36">
        <v>1</v>
      </c>
      <c r="H349" s="36">
        <v>0.1</v>
      </c>
      <c r="I349" s="36">
        <v>7.5</v>
      </c>
      <c r="J349" s="36">
        <v>1.3</v>
      </c>
      <c r="K349" s="36">
        <v>0.16500000000000001</v>
      </c>
      <c r="L349" s="36">
        <v>0</v>
      </c>
      <c r="M349" s="36">
        <v>0.2</v>
      </c>
      <c r="N349" s="36">
        <v>127.9</v>
      </c>
      <c r="O349" s="36">
        <v>0.8</v>
      </c>
      <c r="P349" s="19"/>
    </row>
    <row r="350" spans="3:16" ht="12.75" customHeight="1" outlineLevel="4" x14ac:dyDescent="0.2">
      <c r="D350" s="9" t="s">
        <v>79</v>
      </c>
      <c r="E350" s="8">
        <v>200</v>
      </c>
      <c r="F350" s="8"/>
      <c r="G350" s="8"/>
      <c r="H350" s="8">
        <v>18.48</v>
      </c>
      <c r="I350" s="8">
        <v>56.13</v>
      </c>
      <c r="J350" s="8">
        <v>0</v>
      </c>
      <c r="K350" s="8">
        <v>0.124</v>
      </c>
      <c r="L350" s="8">
        <v>0.2</v>
      </c>
      <c r="M350" s="8">
        <v>1.4</v>
      </c>
      <c r="N350" s="8">
        <v>59.2</v>
      </c>
      <c r="O350" s="17">
        <v>1.1000000000000001</v>
      </c>
      <c r="P350" s="19"/>
    </row>
    <row r="351" spans="3:16" ht="13.5" customHeight="1" outlineLevel="4" x14ac:dyDescent="0.2">
      <c r="D351" s="35" t="s">
        <v>70</v>
      </c>
      <c r="E351" s="36">
        <v>60</v>
      </c>
      <c r="F351" s="36">
        <v>4.62</v>
      </c>
      <c r="G351" s="36">
        <v>0.84</v>
      </c>
      <c r="H351" s="36">
        <v>33.950000000000003</v>
      </c>
      <c r="I351" s="36">
        <v>152.6</v>
      </c>
      <c r="J351" s="36">
        <v>1.3</v>
      </c>
      <c r="K351" s="36">
        <v>0.16500000000000001</v>
      </c>
      <c r="L351" s="36">
        <v>0</v>
      </c>
      <c r="M351" s="36">
        <v>0.2</v>
      </c>
      <c r="N351" s="36">
        <v>127.9</v>
      </c>
      <c r="O351" s="36">
        <v>0.8</v>
      </c>
      <c r="P351" s="19"/>
    </row>
    <row r="352" spans="3:16" ht="12.75" customHeight="1" outlineLevel="5" x14ac:dyDescent="0.2">
      <c r="D352" s="37" t="s">
        <v>72</v>
      </c>
      <c r="E352" s="44">
        <v>50</v>
      </c>
      <c r="F352" s="44">
        <v>2.34</v>
      </c>
      <c r="G352" s="44">
        <v>0.37</v>
      </c>
      <c r="H352" s="44">
        <v>19.600000000000001</v>
      </c>
      <c r="I352" s="44">
        <v>93.4</v>
      </c>
      <c r="J352" s="44">
        <v>2.9</v>
      </c>
      <c r="K352" s="44">
        <v>8.0000000000000002E-3</v>
      </c>
      <c r="L352" s="44">
        <v>0</v>
      </c>
      <c r="M352" s="44">
        <v>0.1</v>
      </c>
      <c r="N352" s="44">
        <v>15.6</v>
      </c>
      <c r="O352" s="48">
        <v>0.6</v>
      </c>
      <c r="P352" s="49"/>
    </row>
    <row r="353" spans="3:16" ht="12.75" customHeight="1" outlineLevel="5" x14ac:dyDescent="0.2">
      <c r="E353" s="62">
        <v>950</v>
      </c>
      <c r="F353" s="62">
        <f>SUM(F344:F352)</f>
        <v>87.039999999999992</v>
      </c>
      <c r="G353" s="62">
        <f>SUM(G344:G352)</f>
        <v>304.49</v>
      </c>
      <c r="H353" s="62">
        <f>SUM(H344:H352)</f>
        <v>135.30000000000001</v>
      </c>
      <c r="I353" s="62">
        <f>SUM(I344:I352)</f>
        <v>1321.95</v>
      </c>
      <c r="J353" s="62">
        <f>SUM($J$343:$J$351)</f>
        <v>59.3</v>
      </c>
      <c r="K353" s="62">
        <f>SUM($K$343:$K$351)</f>
        <v>0.77600000000000013</v>
      </c>
      <c r="L353" s="62">
        <f>SUM($L$343:$L$351)</f>
        <v>0.4</v>
      </c>
      <c r="M353" s="62">
        <f>SUM($M$343:$M$351)</f>
        <v>9.0999999999999979</v>
      </c>
      <c r="N353" s="62">
        <f>SUM($N$343:$N$351)</f>
        <v>583.20000000000005</v>
      </c>
      <c r="O353" s="62">
        <f>SUM($O$343:$O$351)</f>
        <v>10.6</v>
      </c>
      <c r="P353" s="63"/>
    </row>
    <row r="354" spans="3:16" outlineLevel="4" x14ac:dyDescent="0.2">
      <c r="P354" s="91"/>
    </row>
    <row r="355" spans="3:16" ht="13.5" customHeight="1" outlineLevel="2" x14ac:dyDescent="0.35">
      <c r="C355" s="2"/>
      <c r="D355" s="59" t="s">
        <v>110</v>
      </c>
      <c r="E355" s="8">
        <v>100</v>
      </c>
      <c r="F355" s="8">
        <v>11.75</v>
      </c>
      <c r="G355" s="8">
        <v>22.97</v>
      </c>
      <c r="H355" s="8">
        <v>18.600000000000001</v>
      </c>
      <c r="I355" s="8">
        <v>227.58</v>
      </c>
      <c r="J355" s="8">
        <v>35.1</v>
      </c>
      <c r="K355" s="8">
        <v>4.1000000000000002E-2</v>
      </c>
      <c r="L355" s="8">
        <v>0</v>
      </c>
      <c r="M355" s="8">
        <v>0.5</v>
      </c>
      <c r="N355" s="8">
        <v>40.9</v>
      </c>
      <c r="O355" s="17">
        <v>0.8</v>
      </c>
      <c r="P355" s="19"/>
    </row>
    <row r="356" spans="3:16" ht="16.5" customHeight="1" outlineLevel="2" x14ac:dyDescent="0.35">
      <c r="C356" s="52" t="s">
        <v>2</v>
      </c>
      <c r="D356" s="9" t="s">
        <v>191</v>
      </c>
      <c r="E356" s="8">
        <v>300</v>
      </c>
      <c r="F356" s="8">
        <v>23.47</v>
      </c>
      <c r="G356" s="8">
        <v>31.2</v>
      </c>
      <c r="H356" s="8">
        <v>18.39</v>
      </c>
      <c r="I356" s="8">
        <v>92.47</v>
      </c>
      <c r="J356" s="8">
        <v>6</v>
      </c>
      <c r="K356" s="8">
        <v>1.5429999999999999</v>
      </c>
      <c r="L356" s="8">
        <v>0.2</v>
      </c>
      <c r="M356" s="8">
        <v>6.3</v>
      </c>
      <c r="N356" s="8">
        <v>39.700000000000003</v>
      </c>
      <c r="O356" s="17">
        <v>4.5</v>
      </c>
      <c r="P356" s="19"/>
    </row>
    <row r="357" spans="3:16" ht="15" customHeight="1" outlineLevel="4" x14ac:dyDescent="0.2">
      <c r="D357" s="14" t="s">
        <v>18</v>
      </c>
      <c r="E357" s="14">
        <v>200</v>
      </c>
      <c r="F357" s="14">
        <v>1</v>
      </c>
      <c r="G357" s="14">
        <v>0.2</v>
      </c>
      <c r="H357" s="14">
        <v>20.2</v>
      </c>
      <c r="I357" s="14">
        <v>92</v>
      </c>
      <c r="P357" s="19"/>
    </row>
    <row r="358" spans="3:16" ht="17.25" customHeight="1" outlineLevel="2" x14ac:dyDescent="0.2">
      <c r="D358" s="35" t="s">
        <v>70</v>
      </c>
      <c r="E358" s="36">
        <v>60</v>
      </c>
      <c r="F358" s="36">
        <v>4.62</v>
      </c>
      <c r="G358" s="36">
        <v>0.84</v>
      </c>
      <c r="H358" s="36">
        <v>33.950000000000003</v>
      </c>
      <c r="I358" s="36">
        <v>152.6</v>
      </c>
      <c r="J358" s="36">
        <v>1.3</v>
      </c>
      <c r="K358" s="36">
        <v>0.16500000000000001</v>
      </c>
      <c r="L358" s="36">
        <v>0</v>
      </c>
      <c r="M358" s="36">
        <v>0.2</v>
      </c>
      <c r="N358" s="36">
        <v>127.9</v>
      </c>
      <c r="O358" s="36">
        <v>0.8</v>
      </c>
      <c r="P358" s="19"/>
    </row>
    <row r="359" spans="3:16" ht="14.25" customHeight="1" outlineLevel="2" x14ac:dyDescent="0.2">
      <c r="D359" s="37" t="s">
        <v>72</v>
      </c>
      <c r="E359" s="44">
        <v>50</v>
      </c>
      <c r="F359" s="44">
        <v>2.34</v>
      </c>
      <c r="G359" s="44">
        <v>0.37</v>
      </c>
      <c r="H359" s="44">
        <v>19.600000000000001</v>
      </c>
      <c r="I359" s="44">
        <v>93.4</v>
      </c>
      <c r="J359" s="44">
        <v>2.9</v>
      </c>
      <c r="K359" s="44">
        <v>8.0000000000000002E-3</v>
      </c>
      <c r="L359" s="44">
        <v>0</v>
      </c>
      <c r="M359" s="44">
        <v>0.1</v>
      </c>
      <c r="N359" s="44">
        <v>15.6</v>
      </c>
      <c r="O359" s="48">
        <v>0.6</v>
      </c>
      <c r="P359" s="49"/>
    </row>
    <row r="360" spans="3:16" ht="12" customHeight="1" outlineLevel="2" x14ac:dyDescent="0.2">
      <c r="E360" s="61">
        <v>710</v>
      </c>
      <c r="F360" s="62">
        <f>SUM($F$354:$F$359)</f>
        <v>43.179999999999993</v>
      </c>
      <c r="G360" s="62">
        <f>SUM($G$354:$G$359)</f>
        <v>55.580000000000005</v>
      </c>
      <c r="H360" s="62">
        <f>SUM($H$354:$H$359)</f>
        <v>110.74000000000001</v>
      </c>
      <c r="I360" s="62">
        <f>SUM($I$354:$I$359)</f>
        <v>658.05</v>
      </c>
      <c r="J360" s="62">
        <f>SUM($J$354:$J$359)</f>
        <v>45.3</v>
      </c>
      <c r="K360" s="62">
        <f>SUM($K$354:$K$359)</f>
        <v>1.7569999999999999</v>
      </c>
      <c r="L360" s="62">
        <f>SUM($L$354:$L$359)</f>
        <v>0.2</v>
      </c>
      <c r="M360" s="62">
        <f>SUM($M$354:$M$359)</f>
        <v>7.1</v>
      </c>
      <c r="N360" s="62">
        <f>SUM($N$354:$N$359)</f>
        <v>224.1</v>
      </c>
      <c r="O360" s="62">
        <f>SUM($O$354:$O$359)</f>
        <v>6.6999999999999993</v>
      </c>
      <c r="P360" s="63"/>
    </row>
    <row r="361" spans="3:16" ht="15" customHeight="1" outlineLevel="2" x14ac:dyDescent="0.2">
      <c r="P361" s="91"/>
    </row>
    <row r="362" spans="3:16" ht="13.5" customHeight="1" outlineLevel="2" x14ac:dyDescent="0.35">
      <c r="C362" s="2"/>
      <c r="D362" s="35" t="s">
        <v>192</v>
      </c>
      <c r="E362" s="36">
        <v>200</v>
      </c>
      <c r="F362" s="36">
        <v>5.6</v>
      </c>
      <c r="G362" s="36">
        <v>6.4</v>
      </c>
      <c r="H362" s="36">
        <v>8.1999999999999993</v>
      </c>
      <c r="I362" s="36">
        <v>118</v>
      </c>
      <c r="J362" s="36">
        <v>1.4</v>
      </c>
      <c r="K362" s="36">
        <v>0.34</v>
      </c>
      <c r="L362" s="36">
        <v>0.1</v>
      </c>
      <c r="M362" s="36">
        <v>0.3</v>
      </c>
      <c r="N362" s="36">
        <v>240</v>
      </c>
      <c r="O362" s="36">
        <v>0.2</v>
      </c>
      <c r="P362" s="19"/>
    </row>
    <row r="363" spans="3:16" ht="18" customHeight="1" outlineLevel="2" x14ac:dyDescent="0.35">
      <c r="C363" s="52" t="s">
        <v>3</v>
      </c>
      <c r="E363" s="65">
        <f>SUM($E$361:$E$362)</f>
        <v>200</v>
      </c>
      <c r="F363" s="66">
        <f>SUM($F$361:$F$362)</f>
        <v>5.6</v>
      </c>
      <c r="G363" s="66">
        <f>SUM($G$361:$G$362)</f>
        <v>6.4</v>
      </c>
      <c r="H363" s="66">
        <f>SUM($H$361:$H$362)</f>
        <v>8.1999999999999993</v>
      </c>
      <c r="I363" s="66">
        <f>SUM($I$361:$I$362)</f>
        <v>118</v>
      </c>
      <c r="J363" s="66">
        <f>SUM($J$361:$J$362)</f>
        <v>1.4</v>
      </c>
      <c r="K363" s="66">
        <f>SUM($K$361:$K$362)</f>
        <v>0.34</v>
      </c>
      <c r="L363" s="66">
        <f>SUM($L$361:$L$362)</f>
        <v>0.1</v>
      </c>
      <c r="M363" s="66">
        <f>SUM($M$361:$M$362)</f>
        <v>0.3</v>
      </c>
      <c r="N363" s="66">
        <f>SUM($N$361:$N$362)</f>
        <v>240</v>
      </c>
      <c r="O363" s="66">
        <f>SUM($O$361:$O$362)</f>
        <v>0.2</v>
      </c>
      <c r="P363" s="67"/>
    </row>
    <row r="364" spans="3:16" ht="12" customHeight="1" outlineLevel="1" x14ac:dyDescent="0.2">
      <c r="D364" s="64" t="s">
        <v>19</v>
      </c>
      <c r="E364" s="62">
        <v>2930</v>
      </c>
      <c r="F364" s="62">
        <v>103.2</v>
      </c>
      <c r="G364" s="62">
        <v>158.38999999999999</v>
      </c>
      <c r="H364" s="62">
        <v>359.48</v>
      </c>
      <c r="I364" s="62">
        <v>2817.06</v>
      </c>
      <c r="J364" s="62"/>
      <c r="K364" s="62"/>
      <c r="L364" s="62"/>
      <c r="M364" s="62"/>
      <c r="N364" s="62"/>
      <c r="O364" s="62"/>
      <c r="P364" s="63"/>
    </row>
    <row r="365" spans="3:16" ht="16.5" customHeight="1" outlineLevel="2" x14ac:dyDescent="0.2">
      <c r="E365" s="10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91"/>
    </row>
    <row r="366" spans="3:16" ht="32.25" customHeight="1" outlineLevel="4" x14ac:dyDescent="0.2">
      <c r="P366" s="91"/>
    </row>
    <row r="367" spans="3:16" ht="31.5" customHeight="1" outlineLevel="5" x14ac:dyDescent="0.2">
      <c r="C367" s="92" t="s">
        <v>48</v>
      </c>
      <c r="D367" s="3" t="s">
        <v>5</v>
      </c>
      <c r="E367" s="3" t="s">
        <v>6</v>
      </c>
      <c r="F367" s="3" t="s">
        <v>7</v>
      </c>
      <c r="G367" s="3" t="s">
        <v>8</v>
      </c>
      <c r="H367" s="3" t="s">
        <v>9</v>
      </c>
      <c r="I367" s="3" t="s">
        <v>10</v>
      </c>
      <c r="J367" s="3" t="s">
        <v>11</v>
      </c>
      <c r="K367" s="3" t="s">
        <v>20</v>
      </c>
      <c r="L367" s="3" t="s">
        <v>21</v>
      </c>
      <c r="M367" s="3" t="s">
        <v>12</v>
      </c>
      <c r="N367" s="3" t="s">
        <v>13</v>
      </c>
      <c r="O367" s="22" t="s">
        <v>14</v>
      </c>
      <c r="P367" s="3" t="s">
        <v>15</v>
      </c>
    </row>
    <row r="368" spans="3:16" ht="17.25" customHeight="1" outlineLevel="4" x14ac:dyDescent="0.35">
      <c r="C368" s="52" t="s">
        <v>0</v>
      </c>
      <c r="D368" s="31" t="s">
        <v>242</v>
      </c>
      <c r="E368" s="30">
        <v>250</v>
      </c>
      <c r="F368" s="30">
        <v>3.99</v>
      </c>
      <c r="G368" s="30">
        <v>5.32</v>
      </c>
      <c r="H368" s="30">
        <v>22.83</v>
      </c>
      <c r="I368" s="30">
        <v>155.96</v>
      </c>
      <c r="J368" s="8">
        <v>1.1000000000000001</v>
      </c>
      <c r="K368" s="8">
        <v>0.248</v>
      </c>
      <c r="L368" s="8">
        <v>0.1</v>
      </c>
      <c r="M368" s="8">
        <v>0.6</v>
      </c>
      <c r="N368" s="8">
        <v>230</v>
      </c>
      <c r="O368" s="17">
        <v>0.7</v>
      </c>
      <c r="P368" s="19"/>
    </row>
    <row r="369" spans="3:16" ht="19.5" customHeight="1" outlineLevel="4" x14ac:dyDescent="0.2">
      <c r="D369" s="58" t="s">
        <v>33</v>
      </c>
      <c r="E369" s="58">
        <v>30</v>
      </c>
      <c r="F369" s="58">
        <v>6.9</v>
      </c>
      <c r="G369" s="58">
        <v>8.6999999999999993</v>
      </c>
      <c r="H369" s="58">
        <v>0</v>
      </c>
      <c r="I369" s="58">
        <v>108</v>
      </c>
      <c r="P369" s="33"/>
    </row>
    <row r="370" spans="3:16" ht="16.5" customHeight="1" outlineLevel="2" x14ac:dyDescent="0.2">
      <c r="D370" s="14" t="s">
        <v>174</v>
      </c>
      <c r="E370" s="14">
        <v>10</v>
      </c>
      <c r="F370" s="14">
        <v>0.1</v>
      </c>
      <c r="G370" s="14">
        <v>8.3000000000000007</v>
      </c>
      <c r="H370" s="14">
        <v>0.1</v>
      </c>
      <c r="I370" s="14">
        <v>74.8</v>
      </c>
      <c r="J370" s="14"/>
      <c r="K370" s="14"/>
      <c r="L370" s="14"/>
      <c r="M370" s="14"/>
      <c r="N370" s="14"/>
      <c r="O370" s="14"/>
      <c r="P370" s="19"/>
    </row>
    <row r="371" spans="3:16" ht="13.5" customHeight="1" outlineLevel="2" x14ac:dyDescent="0.2">
      <c r="D371" s="37" t="s">
        <v>212</v>
      </c>
      <c r="E371" s="6">
        <v>200</v>
      </c>
      <c r="F371" s="6">
        <v>4.5</v>
      </c>
      <c r="G371" s="6">
        <v>4.28</v>
      </c>
      <c r="H371" s="6">
        <v>20.5</v>
      </c>
      <c r="I371" s="6">
        <v>140.46</v>
      </c>
      <c r="J371" s="6">
        <v>2.9</v>
      </c>
      <c r="K371" s="6">
        <v>8.0000000000000002E-3</v>
      </c>
      <c r="L371" s="6">
        <v>0</v>
      </c>
      <c r="M371" s="6">
        <v>0.1</v>
      </c>
      <c r="N371" s="6">
        <v>15.6</v>
      </c>
      <c r="O371" s="16">
        <v>0.6</v>
      </c>
      <c r="P371" s="34"/>
    </row>
    <row r="372" spans="3:16" ht="12" customHeight="1" outlineLevel="2" x14ac:dyDescent="0.2">
      <c r="D372" s="35" t="s">
        <v>70</v>
      </c>
      <c r="E372" s="36">
        <v>60</v>
      </c>
      <c r="F372" s="36">
        <v>4.62</v>
      </c>
      <c r="G372" s="36">
        <v>0.84</v>
      </c>
      <c r="H372" s="36">
        <v>33.950000000000003</v>
      </c>
      <c r="I372" s="36">
        <v>152.6</v>
      </c>
      <c r="J372" s="36">
        <v>1.3</v>
      </c>
      <c r="K372" s="36">
        <v>0.16500000000000001</v>
      </c>
      <c r="L372" s="36">
        <v>0</v>
      </c>
      <c r="M372" s="36">
        <v>0.2</v>
      </c>
      <c r="N372" s="36">
        <v>127.9</v>
      </c>
      <c r="O372" s="36">
        <v>0.8</v>
      </c>
      <c r="P372" s="19"/>
    </row>
    <row r="373" spans="3:16" ht="12" customHeight="1" outlineLevel="2" x14ac:dyDescent="0.2">
      <c r="E373" s="61">
        <v>550</v>
      </c>
      <c r="F373" s="62">
        <f>SUM(F368:F372)</f>
        <v>20.11</v>
      </c>
      <c r="G373" s="62">
        <f>SUM(G368:G372)</f>
        <v>27.44</v>
      </c>
      <c r="H373" s="62">
        <f>SUM(H368:H372)</f>
        <v>77.38</v>
      </c>
      <c r="I373" s="62">
        <f>SUM(I368:I372)</f>
        <v>631.82000000000005</v>
      </c>
      <c r="J373" s="62">
        <f>SUM($J$366:$J$372)</f>
        <v>5.3</v>
      </c>
      <c r="K373" s="62">
        <f>SUM($K$366:$K$372)</f>
        <v>0.42100000000000004</v>
      </c>
      <c r="L373" s="62">
        <f>SUM($L$366:$L$372)</f>
        <v>0.1</v>
      </c>
      <c r="M373" s="62">
        <f>SUM($M$366:$M$372)</f>
        <v>0.89999999999999991</v>
      </c>
      <c r="N373" s="62">
        <f>SUM($N$366:$N$372)</f>
        <v>373.5</v>
      </c>
      <c r="O373" s="62">
        <f>SUM($O$366:$O$372)</f>
        <v>2.0999999999999996</v>
      </c>
      <c r="P373" s="63"/>
    </row>
    <row r="374" spans="3:16" ht="12" customHeight="1" outlineLevel="2" x14ac:dyDescent="0.2">
      <c r="P374" s="91"/>
    </row>
    <row r="375" spans="3:16" ht="12" customHeight="1" outlineLevel="2" x14ac:dyDescent="0.35">
      <c r="C375" s="2"/>
      <c r="D375" s="14" t="s">
        <v>243</v>
      </c>
      <c r="E375" s="14">
        <v>100</v>
      </c>
      <c r="F375" s="14">
        <v>7.88</v>
      </c>
      <c r="G375" s="14">
        <v>5.32</v>
      </c>
      <c r="H375" s="14">
        <v>40.5</v>
      </c>
      <c r="I375" s="14">
        <v>264.67</v>
      </c>
      <c r="J375" s="14"/>
      <c r="K375" s="14"/>
      <c r="L375" s="14"/>
      <c r="M375" s="14"/>
      <c r="N375" s="14"/>
      <c r="O375" s="14"/>
      <c r="P375" s="19"/>
    </row>
    <row r="376" spans="3:16" ht="20.25" customHeight="1" outlineLevel="2" x14ac:dyDescent="0.35">
      <c r="C376" s="52" t="s">
        <v>149</v>
      </c>
      <c r="D376" s="37" t="s">
        <v>152</v>
      </c>
      <c r="E376" s="6">
        <v>200</v>
      </c>
      <c r="F376" s="6">
        <v>1</v>
      </c>
      <c r="G376" s="6">
        <v>0.2</v>
      </c>
      <c r="H376" s="6">
        <v>20.2</v>
      </c>
      <c r="I376" s="6">
        <v>92</v>
      </c>
      <c r="J376" s="6">
        <v>4.5</v>
      </c>
      <c r="K376" s="6">
        <v>0.03</v>
      </c>
      <c r="L376" s="6">
        <v>0</v>
      </c>
      <c r="M376" s="6">
        <v>0.4</v>
      </c>
      <c r="N376" s="6">
        <v>0</v>
      </c>
      <c r="O376" s="16">
        <v>0.3</v>
      </c>
      <c r="P376" s="34"/>
    </row>
    <row r="377" spans="3:16" ht="14.25" customHeight="1" outlineLevel="2" x14ac:dyDescent="0.2">
      <c r="D377" s="9" t="s">
        <v>157</v>
      </c>
      <c r="E377" s="30">
        <v>150</v>
      </c>
      <c r="F377" s="30">
        <v>2.16</v>
      </c>
      <c r="G377" s="30">
        <v>0.48</v>
      </c>
      <c r="H377" s="30">
        <v>19.440000000000001</v>
      </c>
      <c r="I377" s="30">
        <v>93.2</v>
      </c>
      <c r="J377" s="30">
        <v>4</v>
      </c>
      <c r="K377" s="30">
        <v>0.02</v>
      </c>
      <c r="L377" s="30">
        <v>0</v>
      </c>
      <c r="M377" s="30">
        <v>0.2</v>
      </c>
      <c r="N377" s="30">
        <v>14</v>
      </c>
      <c r="O377" s="32">
        <v>2.8</v>
      </c>
      <c r="P377" s="33"/>
    </row>
    <row r="378" spans="3:16" ht="19.5" customHeight="1" outlineLevel="4" x14ac:dyDescent="0.2">
      <c r="E378" s="61">
        <v>450</v>
      </c>
      <c r="F378" s="62">
        <f>SUM(F375:F377)</f>
        <v>11.04</v>
      </c>
      <c r="G378" s="62">
        <f>SUM(G375:G377)</f>
        <v>6</v>
      </c>
      <c r="H378" s="62">
        <f>SUM(H375:H377)</f>
        <v>80.14</v>
      </c>
      <c r="I378" s="62">
        <f>SUM(I375:I377)</f>
        <v>449.87</v>
      </c>
      <c r="J378" s="62" t="e">
        <f>SUM(#REF!)</f>
        <v>#REF!</v>
      </c>
      <c r="K378" s="62" t="e">
        <f>SUM(#REF!)</f>
        <v>#REF!</v>
      </c>
      <c r="L378" s="62" t="e">
        <f>SUM(#REF!)</f>
        <v>#REF!</v>
      </c>
      <c r="M378" s="62" t="e">
        <f>SUM(#REF!)</f>
        <v>#REF!</v>
      </c>
      <c r="N378" s="62" t="e">
        <f>SUM(#REF!)</f>
        <v>#REF!</v>
      </c>
      <c r="O378" s="62" t="e">
        <f>SUM(#REF!)</f>
        <v>#REF!</v>
      </c>
      <c r="P378" s="63"/>
    </row>
    <row r="379" spans="3:16" ht="14.25" customHeight="1" outlineLevel="4" x14ac:dyDescent="0.2">
      <c r="P379" s="91"/>
    </row>
    <row r="380" spans="3:16" ht="19.5" outlineLevel="4" x14ac:dyDescent="0.35">
      <c r="C380" s="2"/>
      <c r="D380" s="53" t="s">
        <v>171</v>
      </c>
      <c r="E380" s="8">
        <v>100</v>
      </c>
      <c r="F380" s="8">
        <v>1</v>
      </c>
      <c r="G380" s="8">
        <v>10</v>
      </c>
      <c r="H380" s="8">
        <v>7</v>
      </c>
      <c r="I380" s="8">
        <v>122</v>
      </c>
      <c r="J380" s="8">
        <v>14.9</v>
      </c>
      <c r="K380" s="8">
        <v>8.1000000000000003E-2</v>
      </c>
      <c r="L380" s="8">
        <v>0</v>
      </c>
      <c r="M380" s="8">
        <v>0.1</v>
      </c>
      <c r="N380" s="8">
        <v>42</v>
      </c>
      <c r="O380" s="17">
        <v>1</v>
      </c>
      <c r="P380" s="19"/>
    </row>
    <row r="381" spans="3:16" ht="17.25" customHeight="1" outlineLevel="4" x14ac:dyDescent="0.35">
      <c r="C381" s="52" t="s">
        <v>1</v>
      </c>
      <c r="D381" s="7" t="s">
        <v>244</v>
      </c>
      <c r="E381" s="8">
        <v>150</v>
      </c>
      <c r="F381" s="8">
        <v>5.5</v>
      </c>
      <c r="G381" s="8">
        <v>4.45</v>
      </c>
      <c r="H381" s="8">
        <v>16.100000000000001</v>
      </c>
      <c r="I381" s="8">
        <v>143.72</v>
      </c>
      <c r="J381" s="8">
        <v>8.3000000000000007</v>
      </c>
      <c r="K381" s="8">
        <v>4.7E-2</v>
      </c>
      <c r="L381" s="8">
        <v>0.1</v>
      </c>
      <c r="M381" s="8">
        <v>0.7</v>
      </c>
      <c r="N381" s="8">
        <v>53.5</v>
      </c>
      <c r="O381" s="17">
        <v>0.7</v>
      </c>
      <c r="P381" s="19"/>
    </row>
    <row r="382" spans="3:16" outlineLevel="4" x14ac:dyDescent="0.2">
      <c r="D382" s="9" t="s">
        <v>268</v>
      </c>
      <c r="E382" s="8">
        <v>250</v>
      </c>
      <c r="F382" s="8">
        <v>8.1999999999999993</v>
      </c>
      <c r="G382" s="8">
        <v>10.8</v>
      </c>
      <c r="H382" s="8">
        <v>12.5</v>
      </c>
      <c r="I382" s="8">
        <v>200.7</v>
      </c>
      <c r="J382" s="8">
        <v>19.7</v>
      </c>
      <c r="K382" s="8">
        <v>0.372</v>
      </c>
      <c r="L382" s="8">
        <v>0.3</v>
      </c>
      <c r="M382" s="8">
        <v>3.4</v>
      </c>
      <c r="N382" s="8">
        <v>216.8</v>
      </c>
      <c r="O382" s="17">
        <v>2.6</v>
      </c>
      <c r="P382" s="19"/>
    </row>
    <row r="383" spans="3:16" ht="20.25" customHeight="1" outlineLevel="5" x14ac:dyDescent="0.2">
      <c r="D383" s="14" t="s">
        <v>88</v>
      </c>
      <c r="E383" s="15">
        <v>50</v>
      </c>
      <c r="F383" s="15">
        <v>3.16</v>
      </c>
      <c r="G383" s="15">
        <v>19.190000000000001</v>
      </c>
      <c r="H383" s="15">
        <v>7.09</v>
      </c>
      <c r="I383" s="15">
        <v>215.9</v>
      </c>
      <c r="J383" s="15">
        <v>6.9</v>
      </c>
      <c r="K383" s="14">
        <v>1.2E-2</v>
      </c>
      <c r="L383" s="15">
        <v>0</v>
      </c>
      <c r="M383" s="15">
        <v>0.2</v>
      </c>
      <c r="N383" s="15">
        <v>16.7</v>
      </c>
      <c r="O383" s="23">
        <v>1.4</v>
      </c>
      <c r="P383" s="19"/>
    </row>
    <row r="384" spans="3:16" ht="13.5" customHeight="1" outlineLevel="5" x14ac:dyDescent="0.2">
      <c r="D384" s="29" t="s">
        <v>79</v>
      </c>
      <c r="E384" s="30">
        <v>200</v>
      </c>
      <c r="F384" s="30">
        <v>1</v>
      </c>
      <c r="G384" s="30">
        <v>0.2</v>
      </c>
      <c r="H384" s="30">
        <v>20.2</v>
      </c>
      <c r="I384" s="30">
        <v>92</v>
      </c>
      <c r="J384" s="8">
        <v>0</v>
      </c>
      <c r="K384" s="8">
        <v>0.124</v>
      </c>
      <c r="L384" s="8">
        <v>0.2</v>
      </c>
      <c r="M384" s="8">
        <v>1.4</v>
      </c>
      <c r="N384" s="8">
        <v>59.2</v>
      </c>
      <c r="O384" s="17">
        <v>1.1000000000000001</v>
      </c>
      <c r="P384" s="19"/>
    </row>
    <row r="385" spans="3:16" ht="13.5" customHeight="1" outlineLevel="2" x14ac:dyDescent="0.2">
      <c r="D385" s="35" t="s">
        <v>70</v>
      </c>
      <c r="E385" s="36">
        <v>60</v>
      </c>
      <c r="F385" s="36">
        <v>4.62</v>
      </c>
      <c r="G385" s="36">
        <v>0.84</v>
      </c>
      <c r="H385" s="36">
        <v>33.950000000000003</v>
      </c>
      <c r="I385" s="36">
        <v>152.6</v>
      </c>
      <c r="J385" s="36">
        <v>1.3</v>
      </c>
      <c r="K385" s="36">
        <v>0.16500000000000001</v>
      </c>
      <c r="L385" s="36">
        <v>0</v>
      </c>
      <c r="M385" s="36">
        <v>0.2</v>
      </c>
      <c r="N385" s="36">
        <v>127.9</v>
      </c>
      <c r="O385" s="36">
        <v>0.8</v>
      </c>
      <c r="P385" s="19"/>
    </row>
    <row r="386" spans="3:16" ht="13.5" customHeight="1" outlineLevel="2" x14ac:dyDescent="0.2">
      <c r="D386" s="37" t="s">
        <v>72</v>
      </c>
      <c r="E386" s="44">
        <v>50</v>
      </c>
      <c r="F386" s="44">
        <v>2.34</v>
      </c>
      <c r="G386" s="44">
        <v>0.37</v>
      </c>
      <c r="H386" s="44">
        <v>19.600000000000001</v>
      </c>
      <c r="I386" s="44">
        <v>93.4</v>
      </c>
      <c r="J386" s="44">
        <v>2.9</v>
      </c>
      <c r="K386" s="44">
        <v>8.0000000000000002E-3</v>
      </c>
      <c r="L386" s="44">
        <v>0</v>
      </c>
      <c r="M386" s="44">
        <v>0.1</v>
      </c>
      <c r="N386" s="44">
        <v>15.6</v>
      </c>
      <c r="O386" s="48">
        <v>0.6</v>
      </c>
      <c r="P386" s="49"/>
    </row>
    <row r="387" spans="3:16" ht="12" customHeight="1" outlineLevel="4" x14ac:dyDescent="0.2">
      <c r="E387" s="61">
        <v>860</v>
      </c>
      <c r="F387" s="62">
        <f>SUM(F380:F386)</f>
        <v>25.82</v>
      </c>
      <c r="G387" s="62">
        <f>SUM(G380:G386)</f>
        <v>45.85</v>
      </c>
      <c r="H387" s="62">
        <f>SUM(H380:H386)</f>
        <v>116.44</v>
      </c>
      <c r="I387" s="62">
        <f>SUM(I380:I386)</f>
        <v>1020.32</v>
      </c>
      <c r="J387" s="62">
        <f>SUM($J$379:$J$386)</f>
        <v>54</v>
      </c>
      <c r="K387" s="62">
        <f>SUM($K$379:$K$386)</f>
        <v>0.80900000000000005</v>
      </c>
      <c r="L387" s="62">
        <f>SUM($L$379:$L$386)</f>
        <v>0.60000000000000009</v>
      </c>
      <c r="M387" s="62">
        <f>SUM($M$379:$M$386)</f>
        <v>6.1000000000000005</v>
      </c>
      <c r="N387" s="62">
        <f>SUM($N$379:$N$386)</f>
        <v>531.70000000000005</v>
      </c>
      <c r="O387" s="62">
        <f>SUM($O$379:$O$386)</f>
        <v>8.1999999999999993</v>
      </c>
      <c r="P387" s="63"/>
    </row>
    <row r="388" spans="3:16" ht="12" customHeight="1" outlineLevel="4" x14ac:dyDescent="0.2">
      <c r="P388" s="91"/>
    </row>
    <row r="389" spans="3:16" ht="12" customHeight="1" outlineLevel="4" x14ac:dyDescent="0.35">
      <c r="C389" s="2"/>
      <c r="D389" s="54" t="s">
        <v>245</v>
      </c>
      <c r="E389" s="30">
        <v>100</v>
      </c>
      <c r="F389" s="30">
        <v>0.92</v>
      </c>
      <c r="G389" s="30">
        <v>7.14</v>
      </c>
      <c r="H389" s="30">
        <v>3.03</v>
      </c>
      <c r="I389" s="30">
        <v>80.94</v>
      </c>
      <c r="J389" s="8">
        <v>11.3</v>
      </c>
      <c r="K389" s="8">
        <v>0.40699999999999997</v>
      </c>
      <c r="L389" s="8">
        <v>0.2</v>
      </c>
      <c r="M389" s="8">
        <v>17.399999999999999</v>
      </c>
      <c r="N389" s="8">
        <v>61.3</v>
      </c>
      <c r="O389" s="17">
        <v>4.7</v>
      </c>
      <c r="P389" s="19"/>
    </row>
    <row r="390" spans="3:16" ht="20.25" customHeight="1" outlineLevel="5" x14ac:dyDescent="0.35">
      <c r="C390" s="52" t="s">
        <v>2</v>
      </c>
      <c r="D390" s="58" t="s">
        <v>125</v>
      </c>
      <c r="E390" s="58">
        <v>100</v>
      </c>
      <c r="F390" s="58">
        <v>17.2</v>
      </c>
      <c r="G390" s="58">
        <v>9.5</v>
      </c>
      <c r="H390" s="58">
        <v>4.8</v>
      </c>
      <c r="I390" s="58">
        <v>175.82</v>
      </c>
      <c r="P390" s="33"/>
    </row>
    <row r="391" spans="3:16" ht="12.75" customHeight="1" outlineLevel="5" x14ac:dyDescent="0.2">
      <c r="D391" s="14" t="s">
        <v>246</v>
      </c>
      <c r="E391" s="14">
        <v>180</v>
      </c>
      <c r="F391" s="14">
        <v>3.61</v>
      </c>
      <c r="G391" s="14">
        <v>4.47</v>
      </c>
      <c r="H391" s="14">
        <v>19.28</v>
      </c>
      <c r="I391" s="14">
        <v>133.46</v>
      </c>
      <c r="J391" s="14"/>
      <c r="K391" s="14"/>
      <c r="L391" s="14"/>
      <c r="M391" s="14"/>
      <c r="N391" s="14"/>
      <c r="O391" s="14"/>
      <c r="P391" s="19"/>
    </row>
    <row r="392" spans="3:16" ht="16.5" customHeight="1" outlineLevel="4" x14ac:dyDescent="0.2">
      <c r="D392" s="37" t="s">
        <v>18</v>
      </c>
      <c r="E392" s="6">
        <v>200</v>
      </c>
      <c r="F392" s="6">
        <v>0.1</v>
      </c>
      <c r="G392" s="6">
        <v>0.02</v>
      </c>
      <c r="H392" s="6">
        <v>5.1100000000000003</v>
      </c>
      <c r="I392" s="6">
        <v>21.14</v>
      </c>
      <c r="J392" s="6">
        <v>0</v>
      </c>
      <c r="K392" s="6">
        <v>0</v>
      </c>
      <c r="L392" s="6">
        <v>0</v>
      </c>
      <c r="M392" s="6">
        <v>0</v>
      </c>
      <c r="N392" s="6">
        <v>10</v>
      </c>
      <c r="O392" s="16">
        <v>0</v>
      </c>
      <c r="P392" s="34"/>
    </row>
    <row r="393" spans="3:16" outlineLevel="4" x14ac:dyDescent="0.2">
      <c r="D393" s="35" t="s">
        <v>70</v>
      </c>
      <c r="E393" s="36">
        <v>60</v>
      </c>
      <c r="F393" s="36">
        <v>4.62</v>
      </c>
      <c r="G393" s="36">
        <v>0.84</v>
      </c>
      <c r="H393" s="36">
        <v>33.950000000000003</v>
      </c>
      <c r="I393" s="36">
        <v>152.6</v>
      </c>
      <c r="J393" s="36">
        <v>1.3</v>
      </c>
      <c r="K393" s="36">
        <v>0.16500000000000001</v>
      </c>
      <c r="L393" s="36">
        <v>0</v>
      </c>
      <c r="M393" s="36">
        <v>0.2</v>
      </c>
      <c r="N393" s="36">
        <v>127.9</v>
      </c>
      <c r="O393" s="36">
        <v>0.8</v>
      </c>
      <c r="P393" s="19"/>
    </row>
    <row r="394" spans="3:16" ht="15" customHeight="1" outlineLevel="2" x14ac:dyDescent="0.2">
      <c r="D394" s="37" t="s">
        <v>72</v>
      </c>
      <c r="E394" s="44">
        <v>50</v>
      </c>
      <c r="F394" s="44">
        <v>2.34</v>
      </c>
      <c r="G394" s="44">
        <v>0.37</v>
      </c>
      <c r="H394" s="44">
        <v>19.600000000000001</v>
      </c>
      <c r="I394" s="44">
        <v>93.4</v>
      </c>
      <c r="J394" s="44">
        <v>2.9</v>
      </c>
      <c r="K394" s="44">
        <v>8.0000000000000002E-3</v>
      </c>
      <c r="L394" s="44">
        <v>0</v>
      </c>
      <c r="M394" s="44">
        <v>0.1</v>
      </c>
      <c r="N394" s="44">
        <v>15.6</v>
      </c>
      <c r="O394" s="48">
        <v>0.6</v>
      </c>
      <c r="P394" s="49"/>
    </row>
    <row r="395" spans="3:16" ht="12" customHeight="1" outlineLevel="2" x14ac:dyDescent="0.2">
      <c r="E395" s="61">
        <v>710</v>
      </c>
      <c r="F395" s="62">
        <f>SUM(F389:F394)</f>
        <v>28.790000000000003</v>
      </c>
      <c r="G395" s="62">
        <f>SUM(G389:G394)</f>
        <v>22.34</v>
      </c>
      <c r="H395" s="62">
        <f>SUM(H389:H394)</f>
        <v>85.77000000000001</v>
      </c>
      <c r="I395" s="62">
        <f>SUM(I389:I394)</f>
        <v>657.36</v>
      </c>
      <c r="J395" s="62">
        <f>SUM($J$388:$J$393)</f>
        <v>12.600000000000001</v>
      </c>
      <c r="K395" s="62">
        <f>SUM($K$388:$K$393)</f>
        <v>0.57199999999999995</v>
      </c>
      <c r="L395" s="62">
        <f>SUM($L$388:$L$393)</f>
        <v>0.2</v>
      </c>
      <c r="M395" s="62">
        <f>SUM($M$388:$M$393)</f>
        <v>17.599999999999998</v>
      </c>
      <c r="N395" s="62">
        <f>SUM($N$388:$N$393)</f>
        <v>199.2</v>
      </c>
      <c r="O395" s="62">
        <f>SUM($O$388:$O$393)</f>
        <v>5.5</v>
      </c>
      <c r="P395" s="63"/>
    </row>
    <row r="396" spans="3:16" ht="15.75" customHeight="1" outlineLevel="2" x14ac:dyDescent="0.2">
      <c r="P396" s="91"/>
    </row>
    <row r="397" spans="3:16" ht="13.5" customHeight="1" outlineLevel="4" x14ac:dyDescent="0.35">
      <c r="C397" s="2"/>
      <c r="D397" s="35" t="s">
        <v>90</v>
      </c>
      <c r="E397" s="36">
        <v>200</v>
      </c>
      <c r="F397" s="36">
        <v>5.8</v>
      </c>
      <c r="G397" s="36">
        <v>5</v>
      </c>
      <c r="H397" s="36">
        <v>8.4</v>
      </c>
      <c r="I397" s="36">
        <v>108</v>
      </c>
      <c r="J397" s="36">
        <v>1.4</v>
      </c>
      <c r="K397" s="36">
        <v>0.34</v>
      </c>
      <c r="L397" s="36">
        <v>0.1</v>
      </c>
      <c r="M397" s="36">
        <v>0.3</v>
      </c>
      <c r="N397" s="36">
        <v>240</v>
      </c>
      <c r="O397" s="36">
        <v>0.2</v>
      </c>
      <c r="P397" s="19"/>
    </row>
    <row r="398" spans="3:16" ht="15" customHeight="1" outlineLevel="2" x14ac:dyDescent="0.35">
      <c r="C398" s="52" t="s">
        <v>3</v>
      </c>
      <c r="E398" s="65">
        <f>SUM($E$396:$E$397)</f>
        <v>200</v>
      </c>
      <c r="F398" s="66">
        <f>SUM(F397:F397)</f>
        <v>5.8</v>
      </c>
      <c r="G398" s="66">
        <f>SUM(G397:G397)</f>
        <v>5</v>
      </c>
      <c r="H398" s="66">
        <f>SUM(H397:H397)</f>
        <v>8.4</v>
      </c>
      <c r="I398" s="66">
        <f>SUM(I397:I397)</f>
        <v>108</v>
      </c>
      <c r="J398" s="66">
        <f>SUM($J$396:$J$397)</f>
        <v>1.4</v>
      </c>
      <c r="K398" s="66">
        <f>SUM($K$396:$K$397)</f>
        <v>0.34</v>
      </c>
      <c r="L398" s="66">
        <f>SUM($L$396:$L$397)</f>
        <v>0.1</v>
      </c>
      <c r="M398" s="66">
        <f>SUM($M$396:$M$397)</f>
        <v>0.3</v>
      </c>
      <c r="N398" s="66">
        <f>SUM($N$396:$N$397)</f>
        <v>240</v>
      </c>
      <c r="O398" s="66">
        <f>SUM($O$396:$O$397)</f>
        <v>0.2</v>
      </c>
      <c r="P398" s="67"/>
    </row>
    <row r="399" spans="3:16" ht="16.5" customHeight="1" outlineLevel="2" x14ac:dyDescent="0.2">
      <c r="D399" s="64" t="s">
        <v>19</v>
      </c>
      <c r="E399" s="61">
        <v>2770</v>
      </c>
      <c r="F399" s="61">
        <v>91.56</v>
      </c>
      <c r="G399" s="61">
        <v>106.59</v>
      </c>
      <c r="H399" s="61">
        <v>368.13</v>
      </c>
      <c r="I399" s="61">
        <v>2867.37</v>
      </c>
      <c r="J399" s="61" t="e">
        <f>J373+J387+#REF!+J395+J398</f>
        <v>#REF!</v>
      </c>
      <c r="K399" s="61" t="e">
        <f>K373+K387+#REF!+K395+K398</f>
        <v>#REF!</v>
      </c>
      <c r="L399" s="61" t="e">
        <f>L373+L387+#REF!+L395+L398</f>
        <v>#REF!</v>
      </c>
      <c r="M399" s="61" t="e">
        <f>M373+M387+#REF!+M395+M398</f>
        <v>#REF!</v>
      </c>
      <c r="N399" s="61" t="e">
        <f>N373+N387+#REF!+N395+N398</f>
        <v>#REF!</v>
      </c>
      <c r="O399" s="61" t="e">
        <f>O373+O387+#REF!+O395+O398</f>
        <v>#REF!</v>
      </c>
      <c r="P399" s="63"/>
    </row>
    <row r="400" spans="3:16" ht="18" customHeight="1" outlineLevel="2" x14ac:dyDescent="0.2">
      <c r="P400" s="91"/>
    </row>
    <row r="401" spans="3:16" ht="36.75" customHeight="1" outlineLevel="2" x14ac:dyDescent="0.2">
      <c r="C401" s="92" t="s">
        <v>49</v>
      </c>
      <c r="D401" s="3" t="s">
        <v>5</v>
      </c>
      <c r="E401" s="3" t="s">
        <v>6</v>
      </c>
      <c r="F401" s="3" t="s">
        <v>7</v>
      </c>
      <c r="G401" s="3" t="s">
        <v>8</v>
      </c>
      <c r="H401" s="3" t="s">
        <v>9</v>
      </c>
      <c r="I401" s="3" t="s">
        <v>10</v>
      </c>
      <c r="J401" s="3" t="s">
        <v>11</v>
      </c>
      <c r="K401" s="3" t="s">
        <v>20</v>
      </c>
      <c r="L401" s="3" t="s">
        <v>21</v>
      </c>
      <c r="M401" s="3" t="s">
        <v>12</v>
      </c>
      <c r="N401" s="3" t="s">
        <v>13</v>
      </c>
      <c r="O401" s="22" t="s">
        <v>14</v>
      </c>
      <c r="P401" s="3" t="s">
        <v>15</v>
      </c>
    </row>
    <row r="402" spans="3:16" ht="18" customHeight="1" outlineLevel="2" x14ac:dyDescent="0.35">
      <c r="C402" s="52" t="s">
        <v>0</v>
      </c>
      <c r="D402" s="9" t="s">
        <v>126</v>
      </c>
      <c r="E402" s="8">
        <v>250</v>
      </c>
      <c r="F402" s="8">
        <v>13.11</v>
      </c>
      <c r="G402" s="8">
        <v>25.08</v>
      </c>
      <c r="H402" s="8">
        <v>1.23</v>
      </c>
      <c r="I402" s="8">
        <v>284.2</v>
      </c>
      <c r="J402" s="8">
        <v>0.2</v>
      </c>
      <c r="K402" s="8">
        <v>0.38</v>
      </c>
      <c r="L402" s="8">
        <v>0.1</v>
      </c>
      <c r="M402" s="8">
        <v>0.2</v>
      </c>
      <c r="N402" s="8">
        <v>78.099999999999994</v>
      </c>
      <c r="O402" s="17">
        <v>1.9</v>
      </c>
      <c r="P402" s="19"/>
    </row>
    <row r="403" spans="3:16" ht="17.25" customHeight="1" outlineLevel="2" x14ac:dyDescent="0.2">
      <c r="D403" s="9" t="s">
        <v>194</v>
      </c>
      <c r="E403" s="8">
        <v>10</v>
      </c>
      <c r="F403" s="8">
        <v>0.1</v>
      </c>
      <c r="G403" s="8">
        <v>8.3000000000000007</v>
      </c>
      <c r="H403" s="8">
        <v>0.1</v>
      </c>
      <c r="I403" s="8">
        <v>74.8</v>
      </c>
      <c r="J403" s="8">
        <v>0.9</v>
      </c>
      <c r="K403" s="8">
        <v>0.19500000000000001</v>
      </c>
      <c r="L403" s="8">
        <v>0</v>
      </c>
      <c r="M403" s="8">
        <v>0.2</v>
      </c>
      <c r="N403" s="8">
        <v>184.9</v>
      </c>
      <c r="O403" s="17">
        <v>0.2</v>
      </c>
      <c r="P403" s="19"/>
    </row>
    <row r="404" spans="3:16" ht="14.25" customHeight="1" outlineLevel="2" x14ac:dyDescent="0.2">
      <c r="D404" s="7" t="s">
        <v>225</v>
      </c>
      <c r="E404" s="8">
        <v>200</v>
      </c>
      <c r="F404" s="8">
        <v>3.7</v>
      </c>
      <c r="G404" s="8">
        <v>3.93</v>
      </c>
      <c r="H404" s="8">
        <v>25.95</v>
      </c>
      <c r="I404" s="8">
        <v>153.91999999999999</v>
      </c>
      <c r="J404" s="8"/>
      <c r="K404" s="8"/>
      <c r="L404" s="8"/>
      <c r="M404" s="8"/>
      <c r="N404" s="8"/>
      <c r="O404" s="17"/>
      <c r="P404" s="19"/>
    </row>
    <row r="405" spans="3:16" ht="15" customHeight="1" outlineLevel="2" x14ac:dyDescent="0.2">
      <c r="D405" s="35" t="s">
        <v>70</v>
      </c>
      <c r="E405" s="36">
        <v>60</v>
      </c>
      <c r="F405" s="36">
        <v>4.62</v>
      </c>
      <c r="G405" s="36">
        <v>0.84</v>
      </c>
      <c r="H405" s="36">
        <v>33.950000000000003</v>
      </c>
      <c r="I405" s="36">
        <v>152.6</v>
      </c>
      <c r="J405" s="36">
        <v>1.3</v>
      </c>
      <c r="K405" s="36">
        <v>0.16500000000000001</v>
      </c>
      <c r="L405" s="36">
        <v>0</v>
      </c>
      <c r="M405" s="36">
        <v>0.2</v>
      </c>
      <c r="N405" s="36">
        <v>127.9</v>
      </c>
      <c r="O405" s="36">
        <v>0.8</v>
      </c>
      <c r="P405" s="19"/>
    </row>
    <row r="406" spans="3:16" ht="14.25" customHeight="1" outlineLevel="1" x14ac:dyDescent="0.2">
      <c r="E406" s="61">
        <v>520</v>
      </c>
      <c r="F406" s="62">
        <v>21.53</v>
      </c>
      <c r="G406" s="62">
        <f>SUM(G402:G405)</f>
        <v>38.15</v>
      </c>
      <c r="H406" s="62">
        <f>SUM(H402:H405)</f>
        <v>61.230000000000004</v>
      </c>
      <c r="I406" s="62">
        <f>SUM(I402:I405)</f>
        <v>665.52</v>
      </c>
      <c r="J406" s="62">
        <f>SUM($J$400:$J$405)</f>
        <v>2.4000000000000004</v>
      </c>
      <c r="K406" s="62">
        <f>SUM($K$400:$K$405)</f>
        <v>0.74</v>
      </c>
      <c r="L406" s="62">
        <f>SUM($L$400:$L$405)</f>
        <v>0.1</v>
      </c>
      <c r="M406" s="62">
        <f>SUM($M$400:$M$405)</f>
        <v>0.60000000000000009</v>
      </c>
      <c r="N406" s="62">
        <f>SUM($N$400:$N$405)</f>
        <v>390.9</v>
      </c>
      <c r="O406" s="62">
        <f>SUM($O$400:$O$405)</f>
        <v>2.9000000000000004</v>
      </c>
      <c r="P406" s="63"/>
    </row>
    <row r="407" spans="3:16" ht="15.75" customHeight="1" outlineLevel="2" x14ac:dyDescent="0.2">
      <c r="P407" s="91"/>
    </row>
    <row r="408" spans="3:16" ht="12.75" customHeight="1" outlineLevel="4" x14ac:dyDescent="0.35">
      <c r="C408" s="2"/>
      <c r="D408" s="59" t="s">
        <v>269</v>
      </c>
      <c r="E408" s="8">
        <v>100</v>
      </c>
      <c r="F408" s="8">
        <v>3.5</v>
      </c>
      <c r="G408" s="8">
        <v>0.9</v>
      </c>
      <c r="H408" s="8">
        <v>30</v>
      </c>
      <c r="I408" s="8">
        <v>180.3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17">
        <v>0</v>
      </c>
      <c r="P408" s="19"/>
    </row>
    <row r="409" spans="3:16" ht="17.25" customHeight="1" outlineLevel="5" x14ac:dyDescent="0.35">
      <c r="C409" s="52" t="s">
        <v>149</v>
      </c>
      <c r="D409" s="9" t="s">
        <v>150</v>
      </c>
      <c r="E409" s="8">
        <v>200</v>
      </c>
      <c r="F409" s="8"/>
      <c r="G409" s="8"/>
      <c r="H409" s="8">
        <v>28</v>
      </c>
      <c r="I409" s="8">
        <v>112.5</v>
      </c>
      <c r="J409" s="8">
        <v>4</v>
      </c>
      <c r="K409" s="8">
        <v>0.02</v>
      </c>
      <c r="L409" s="8">
        <v>0</v>
      </c>
      <c r="M409" s="8">
        <v>0.2</v>
      </c>
      <c r="N409" s="8">
        <v>14</v>
      </c>
      <c r="O409" s="17">
        <v>2.8</v>
      </c>
      <c r="P409" s="19"/>
    </row>
    <row r="410" spans="3:16" ht="12" customHeight="1" outlineLevel="4" x14ac:dyDescent="0.2">
      <c r="D410" s="9" t="s">
        <v>91</v>
      </c>
      <c r="E410" s="30">
        <v>150</v>
      </c>
      <c r="F410" s="30">
        <v>1</v>
      </c>
      <c r="G410" s="30"/>
      <c r="H410" s="30">
        <v>28.25</v>
      </c>
      <c r="I410" s="30">
        <v>115</v>
      </c>
      <c r="J410" s="30">
        <v>16.8</v>
      </c>
      <c r="K410" s="30">
        <v>4.8000000000000001E-2</v>
      </c>
      <c r="L410" s="30">
        <v>0.1</v>
      </c>
      <c r="M410" s="30">
        <v>0.7</v>
      </c>
      <c r="N410" s="30">
        <v>38.4</v>
      </c>
      <c r="O410" s="32">
        <v>5.3</v>
      </c>
      <c r="P410" s="33"/>
    </row>
    <row r="411" spans="3:16" outlineLevel="4" x14ac:dyDescent="0.2">
      <c r="E411" s="61">
        <v>450</v>
      </c>
      <c r="F411" s="62">
        <v>4.5</v>
      </c>
      <c r="G411" s="62">
        <v>0.9</v>
      </c>
      <c r="H411" s="62">
        <v>86.25</v>
      </c>
      <c r="I411" s="62">
        <v>407.8</v>
      </c>
      <c r="J411" s="62" t="e">
        <f>SUM(#REF!)</f>
        <v>#REF!</v>
      </c>
      <c r="K411" s="62" t="e">
        <f>SUM(#REF!)</f>
        <v>#REF!</v>
      </c>
      <c r="L411" s="62" t="e">
        <f>SUM(#REF!)</f>
        <v>#REF!</v>
      </c>
      <c r="M411" s="62" t="e">
        <f>SUM(#REF!)</f>
        <v>#REF!</v>
      </c>
      <c r="N411" s="62" t="e">
        <f>SUM(#REF!)</f>
        <v>#REF!</v>
      </c>
      <c r="O411" s="62" t="e">
        <f>SUM(#REF!)</f>
        <v>#REF!</v>
      </c>
      <c r="P411" s="63"/>
    </row>
    <row r="412" spans="3:16" ht="12.75" customHeight="1" outlineLevel="2" x14ac:dyDescent="0.2">
      <c r="P412" s="91"/>
    </row>
    <row r="413" spans="3:16" ht="14.25" customHeight="1" outlineLevel="2" x14ac:dyDescent="0.35">
      <c r="C413" s="2"/>
      <c r="D413" s="59" t="s">
        <v>96</v>
      </c>
      <c r="E413" s="8">
        <v>100</v>
      </c>
      <c r="F413" s="8">
        <v>3.25</v>
      </c>
      <c r="G413" s="8">
        <v>4.41</v>
      </c>
      <c r="H413" s="8">
        <v>8.06</v>
      </c>
      <c r="I413" s="8">
        <v>84.56</v>
      </c>
      <c r="J413" s="8">
        <v>42.1</v>
      </c>
      <c r="K413" s="8">
        <v>5.8999999999999997E-2</v>
      </c>
      <c r="L413" s="8">
        <v>0.1</v>
      </c>
      <c r="M413" s="8">
        <v>0.8</v>
      </c>
      <c r="N413" s="8">
        <v>34.299999999999997</v>
      </c>
      <c r="O413" s="17">
        <v>0.6</v>
      </c>
      <c r="P413" s="19"/>
    </row>
    <row r="414" spans="3:16" ht="18.75" customHeight="1" outlineLevel="2" x14ac:dyDescent="0.35">
      <c r="C414" s="52" t="s">
        <v>1</v>
      </c>
      <c r="D414" s="9" t="s">
        <v>195</v>
      </c>
      <c r="E414" s="8" t="s">
        <v>100</v>
      </c>
      <c r="F414" s="8">
        <v>1.75</v>
      </c>
      <c r="G414" s="8">
        <v>4.8899999999999997</v>
      </c>
      <c r="H414" s="8">
        <v>8.49</v>
      </c>
      <c r="I414" s="8">
        <v>84.75</v>
      </c>
      <c r="J414" s="8">
        <v>9.8000000000000007</v>
      </c>
      <c r="K414" s="8">
        <v>0.104</v>
      </c>
      <c r="L414" s="8">
        <v>0.1</v>
      </c>
      <c r="M414" s="8">
        <v>1.2</v>
      </c>
      <c r="N414" s="8">
        <v>85.2</v>
      </c>
      <c r="O414" s="17">
        <v>2.2000000000000002</v>
      </c>
      <c r="P414" s="19"/>
    </row>
    <row r="415" spans="3:16" outlineLevel="2" x14ac:dyDescent="0.2">
      <c r="D415" s="9" t="s">
        <v>270</v>
      </c>
      <c r="E415" s="8">
        <v>100</v>
      </c>
      <c r="F415" s="8">
        <v>8.1999999999999993</v>
      </c>
      <c r="G415" s="8">
        <v>10.8</v>
      </c>
      <c r="H415" s="8">
        <v>12.5</v>
      </c>
      <c r="I415" s="8">
        <v>200.7</v>
      </c>
      <c r="J415" s="8">
        <v>1.4</v>
      </c>
      <c r="K415" s="8">
        <v>0.11700000000000001</v>
      </c>
      <c r="L415" s="8">
        <v>0.1</v>
      </c>
      <c r="M415" s="8">
        <v>3.7</v>
      </c>
      <c r="N415" s="8">
        <v>20.399999999999999</v>
      </c>
      <c r="O415" s="17">
        <v>2.5</v>
      </c>
      <c r="P415" s="19"/>
    </row>
    <row r="416" spans="3:16" ht="13.5" customHeight="1" outlineLevel="2" x14ac:dyDescent="0.2">
      <c r="D416" s="9" t="s">
        <v>271</v>
      </c>
      <c r="E416" s="8">
        <v>180</v>
      </c>
      <c r="F416" s="8">
        <v>3.24</v>
      </c>
      <c r="G416" s="8">
        <v>4.42</v>
      </c>
      <c r="H416" s="8">
        <v>51.75</v>
      </c>
      <c r="I416" s="8">
        <v>152.85</v>
      </c>
      <c r="J416" s="8"/>
      <c r="K416" s="8"/>
      <c r="L416" s="8"/>
      <c r="M416" s="8"/>
      <c r="N416" s="8"/>
      <c r="O416" s="17"/>
      <c r="P416" s="19"/>
    </row>
    <row r="417" spans="3:16" ht="12.75" customHeight="1" outlineLevel="2" x14ac:dyDescent="0.2">
      <c r="D417" s="9" t="s">
        <v>23</v>
      </c>
      <c r="E417" s="8">
        <v>50</v>
      </c>
      <c r="F417" s="8">
        <v>3.16</v>
      </c>
      <c r="G417" s="8">
        <v>19.190000000000001</v>
      </c>
      <c r="H417" s="8">
        <v>7.09</v>
      </c>
      <c r="I417" s="8">
        <v>215.9</v>
      </c>
      <c r="J417" s="8">
        <v>6.4</v>
      </c>
      <c r="K417" s="8">
        <v>0.17599999999999999</v>
      </c>
      <c r="L417" s="8">
        <v>0.2</v>
      </c>
      <c r="M417" s="8">
        <v>1.9</v>
      </c>
      <c r="N417" s="8">
        <v>63.4</v>
      </c>
      <c r="O417" s="17">
        <v>1.5</v>
      </c>
      <c r="P417" s="19"/>
    </row>
    <row r="418" spans="3:16" ht="15" customHeight="1" outlineLevel="2" x14ac:dyDescent="0.2">
      <c r="D418" s="9" t="s">
        <v>79</v>
      </c>
      <c r="E418" s="8">
        <v>200</v>
      </c>
      <c r="F418" s="8">
        <v>0.2</v>
      </c>
      <c r="G418" s="8">
        <v>0.8</v>
      </c>
      <c r="H418" s="8">
        <v>18.3</v>
      </c>
      <c r="I418" s="8">
        <v>50.92</v>
      </c>
      <c r="J418" s="8">
        <v>30</v>
      </c>
      <c r="K418" s="8">
        <v>0.6</v>
      </c>
      <c r="L418" s="8">
        <v>0.6</v>
      </c>
      <c r="M418" s="8">
        <v>6.5</v>
      </c>
      <c r="N418" s="8">
        <v>9</v>
      </c>
      <c r="O418" s="17">
        <v>0</v>
      </c>
      <c r="P418" s="19"/>
    </row>
    <row r="419" spans="3:16" outlineLevel="4" x14ac:dyDescent="0.2">
      <c r="D419" s="35" t="s">
        <v>70</v>
      </c>
      <c r="E419" s="36">
        <v>60</v>
      </c>
      <c r="F419" s="36">
        <v>4.62</v>
      </c>
      <c r="G419" s="36">
        <v>0.84</v>
      </c>
      <c r="H419" s="36">
        <v>33.950000000000003</v>
      </c>
      <c r="I419" s="36">
        <v>152.6</v>
      </c>
      <c r="J419" s="36">
        <v>1.3</v>
      </c>
      <c r="K419" s="36">
        <v>0.16500000000000001</v>
      </c>
      <c r="L419" s="36">
        <v>0</v>
      </c>
      <c r="M419" s="36">
        <v>0.2</v>
      </c>
      <c r="N419" s="36">
        <v>127.9</v>
      </c>
      <c r="O419" s="36">
        <v>0.8</v>
      </c>
      <c r="P419" s="19"/>
    </row>
    <row r="420" spans="3:16" outlineLevel="4" x14ac:dyDescent="0.2">
      <c r="D420" s="37" t="s">
        <v>72</v>
      </c>
      <c r="E420" s="44">
        <v>50</v>
      </c>
      <c r="F420" s="44">
        <v>2.34</v>
      </c>
      <c r="G420" s="44">
        <v>0.37</v>
      </c>
      <c r="H420" s="44">
        <v>19.600000000000001</v>
      </c>
      <c r="I420" s="44">
        <v>93.4</v>
      </c>
      <c r="J420" s="44">
        <v>2.9</v>
      </c>
      <c r="K420" s="44">
        <v>8.0000000000000002E-3</v>
      </c>
      <c r="L420" s="44">
        <v>0</v>
      </c>
      <c r="M420" s="44">
        <v>0.1</v>
      </c>
      <c r="N420" s="44">
        <v>15.6</v>
      </c>
      <c r="O420" s="48">
        <v>0.6</v>
      </c>
      <c r="P420" s="49"/>
    </row>
    <row r="421" spans="3:16" ht="15" customHeight="1" outlineLevel="4" x14ac:dyDescent="0.2">
      <c r="E421" s="61">
        <v>1000</v>
      </c>
      <c r="F421" s="62">
        <f>SUM($F$412:$F$420)</f>
        <v>26.759999999999998</v>
      </c>
      <c r="G421" s="62">
        <f>SUM($G$412:$G$420)</f>
        <v>45.720000000000006</v>
      </c>
      <c r="H421" s="62">
        <f>SUM($H$412:$H$420)</f>
        <v>159.73999999999998</v>
      </c>
      <c r="I421" s="62">
        <f>SUM($I$412:$I$420)</f>
        <v>1035.68</v>
      </c>
      <c r="J421" s="62">
        <f>SUM($J$412:$J$419)</f>
        <v>91</v>
      </c>
      <c r="K421" s="62">
        <f>SUM($K$412:$K$419)</f>
        <v>1.2210000000000001</v>
      </c>
      <c r="L421" s="62">
        <f>SUM($L$412:$L$419)</f>
        <v>1.1000000000000001</v>
      </c>
      <c r="M421" s="62">
        <f>SUM($M$412:$M$419)</f>
        <v>14.299999999999999</v>
      </c>
      <c r="N421" s="62">
        <f>SUM($N$412:$N$419)</f>
        <v>340.20000000000005</v>
      </c>
      <c r="O421" s="62">
        <f>SUM($O$412:$O$419)</f>
        <v>7.6000000000000005</v>
      </c>
      <c r="P421" s="63"/>
    </row>
    <row r="422" spans="3:16" ht="12.75" hidden="1" customHeight="1" outlineLevel="5" x14ac:dyDescent="0.2">
      <c r="P422" s="91"/>
    </row>
    <row r="423" spans="3:16" ht="12.75" hidden="1" customHeight="1" outlineLevel="5" x14ac:dyDescent="0.35">
      <c r="C423" s="2" t="s">
        <v>2</v>
      </c>
      <c r="D423" s="24" t="s">
        <v>119</v>
      </c>
      <c r="E423" s="36">
        <v>100</v>
      </c>
      <c r="F423" s="36">
        <v>1.58</v>
      </c>
      <c r="G423" s="36">
        <v>4.99</v>
      </c>
      <c r="H423" s="36">
        <v>7.66</v>
      </c>
      <c r="I423" s="36">
        <v>83.2</v>
      </c>
      <c r="J423" s="20">
        <v>0</v>
      </c>
      <c r="K423" s="8">
        <v>0.17100000000000001</v>
      </c>
      <c r="L423" s="8">
        <v>0.4</v>
      </c>
      <c r="M423" s="8">
        <v>4.4000000000000004</v>
      </c>
      <c r="N423" s="8">
        <v>34.1</v>
      </c>
      <c r="O423" s="17">
        <v>2.8</v>
      </c>
      <c r="P423" s="19"/>
    </row>
    <row r="424" spans="3:16" ht="12.75" hidden="1" customHeight="1" outlineLevel="5" x14ac:dyDescent="0.2">
      <c r="D424" s="35" t="s">
        <v>102</v>
      </c>
      <c r="E424" s="36">
        <v>300</v>
      </c>
      <c r="F424" s="36">
        <v>15.2</v>
      </c>
      <c r="G424" s="36">
        <v>15.5</v>
      </c>
      <c r="H424" s="36">
        <v>3.9</v>
      </c>
      <c r="I424" s="36">
        <v>218.5</v>
      </c>
      <c r="J424" s="20">
        <v>0.8</v>
      </c>
      <c r="K424" s="8">
        <v>1.2999999999999999E-2</v>
      </c>
      <c r="L424" s="8">
        <v>0</v>
      </c>
      <c r="M424" s="8">
        <v>0.1</v>
      </c>
      <c r="N424" s="8">
        <v>9.3000000000000007</v>
      </c>
      <c r="O424" s="17">
        <v>0.1</v>
      </c>
      <c r="P424" s="19"/>
    </row>
    <row r="425" spans="3:16" ht="12.75" hidden="1" customHeight="1" outlineLevel="5" x14ac:dyDescent="0.2">
      <c r="D425" s="31" t="s">
        <v>80</v>
      </c>
      <c r="E425" s="30">
        <v>200</v>
      </c>
      <c r="F425" s="30">
        <v>0.16</v>
      </c>
      <c r="G425" s="30">
        <v>0.12</v>
      </c>
      <c r="H425" s="30">
        <v>15.8</v>
      </c>
      <c r="I425" s="30">
        <v>46.72</v>
      </c>
      <c r="J425" s="30">
        <v>0.1</v>
      </c>
      <c r="K425" s="30">
        <v>7.0000000000000001E-3</v>
      </c>
      <c r="L425" s="30">
        <v>0</v>
      </c>
      <c r="M425" s="30">
        <v>0.1</v>
      </c>
      <c r="N425" s="30">
        <v>12.8</v>
      </c>
      <c r="O425" s="32">
        <v>0.6</v>
      </c>
      <c r="P425" s="33"/>
    </row>
    <row r="426" spans="3:16" ht="12.75" hidden="1" customHeight="1" outlineLevel="5" x14ac:dyDescent="0.2">
      <c r="D426" s="35" t="s">
        <v>130</v>
      </c>
      <c r="E426" s="36">
        <v>250</v>
      </c>
      <c r="F426" s="36">
        <v>8.1999999999999993</v>
      </c>
      <c r="G426" s="36">
        <v>10.8</v>
      </c>
      <c r="H426" s="36">
        <v>12.5</v>
      </c>
      <c r="I426" s="36">
        <v>200.7</v>
      </c>
      <c r="J426" s="36"/>
      <c r="K426" s="36"/>
      <c r="L426" s="36"/>
      <c r="M426" s="36"/>
      <c r="N426" s="36"/>
      <c r="O426" s="36"/>
      <c r="P426" s="19"/>
    </row>
    <row r="427" spans="3:16" ht="12.75" hidden="1" customHeight="1" outlineLevel="5" x14ac:dyDescent="0.2">
      <c r="D427" s="35" t="s">
        <v>88</v>
      </c>
      <c r="E427" s="36">
        <v>50</v>
      </c>
      <c r="F427" s="36">
        <v>3.16</v>
      </c>
      <c r="G427" s="36">
        <v>19.190000000000001</v>
      </c>
      <c r="H427" s="36">
        <v>7.09</v>
      </c>
      <c r="I427" s="36">
        <v>215.9</v>
      </c>
      <c r="J427" s="36"/>
      <c r="K427" s="36"/>
      <c r="L427" s="36"/>
      <c r="M427" s="36"/>
      <c r="N427" s="36"/>
      <c r="O427" s="36"/>
      <c r="P427" s="19"/>
    </row>
    <row r="428" spans="3:16" ht="12.75" hidden="1" customHeight="1" outlineLevel="5" x14ac:dyDescent="0.2">
      <c r="D428" s="35" t="s">
        <v>70</v>
      </c>
      <c r="E428" s="36">
        <v>60</v>
      </c>
      <c r="F428" s="36">
        <v>4.62</v>
      </c>
      <c r="G428" s="36">
        <v>0.84</v>
      </c>
      <c r="H428" s="36">
        <v>33.950000000000003</v>
      </c>
      <c r="I428" s="36">
        <v>152.6</v>
      </c>
      <c r="J428" s="36">
        <v>1.3</v>
      </c>
      <c r="K428" s="36">
        <v>0.16500000000000001</v>
      </c>
      <c r="L428" s="36">
        <v>0</v>
      </c>
      <c r="M428" s="36">
        <v>0.2</v>
      </c>
      <c r="N428" s="36">
        <v>127.9</v>
      </c>
      <c r="O428" s="36">
        <v>0.8</v>
      </c>
      <c r="P428" s="19"/>
    </row>
    <row r="429" spans="3:16" ht="12.75" hidden="1" customHeight="1" outlineLevel="5" x14ac:dyDescent="0.2">
      <c r="D429" s="37" t="s">
        <v>72</v>
      </c>
      <c r="E429" s="44">
        <v>50</v>
      </c>
      <c r="F429" s="44">
        <v>2.34</v>
      </c>
      <c r="G429" s="44">
        <v>0.37</v>
      </c>
      <c r="H429" s="44">
        <v>19.600000000000001</v>
      </c>
      <c r="I429" s="44">
        <v>93.4</v>
      </c>
      <c r="J429" s="44">
        <v>2.9</v>
      </c>
      <c r="K429" s="44">
        <v>8.0000000000000002E-3</v>
      </c>
      <c r="L429" s="44">
        <v>0</v>
      </c>
      <c r="M429" s="44">
        <v>0.1</v>
      </c>
      <c r="N429" s="44">
        <v>15.6</v>
      </c>
      <c r="O429" s="48">
        <v>0.6</v>
      </c>
      <c r="P429" s="49"/>
    </row>
    <row r="430" spans="3:16" ht="12.75" hidden="1" customHeight="1" outlineLevel="5" x14ac:dyDescent="0.2">
      <c r="D430" s="39"/>
      <c r="E430" s="62">
        <v>970</v>
      </c>
      <c r="F430" s="62">
        <v>23.48</v>
      </c>
      <c r="G430" s="62">
        <v>40.619999999999997</v>
      </c>
      <c r="H430" s="62">
        <v>105.49</v>
      </c>
      <c r="I430" s="62">
        <v>878.63</v>
      </c>
      <c r="J430" s="62"/>
      <c r="K430" s="62"/>
      <c r="L430" s="62"/>
      <c r="M430" s="62"/>
      <c r="N430" s="62"/>
      <c r="O430" s="62"/>
      <c r="P430" s="63"/>
    </row>
    <row r="431" spans="3:16" ht="14.25" customHeight="1" outlineLevel="5" x14ac:dyDescent="0.35">
      <c r="C431" s="70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40"/>
    </row>
    <row r="432" spans="3:16" ht="17.25" customHeight="1" outlineLevel="5" x14ac:dyDescent="0.2">
      <c r="D432" s="14" t="s">
        <v>262</v>
      </c>
      <c r="E432" s="14">
        <v>100</v>
      </c>
      <c r="F432" s="14">
        <v>19.329999999999998</v>
      </c>
      <c r="G432" s="14">
        <v>0.84</v>
      </c>
      <c r="H432" s="14">
        <v>8.4</v>
      </c>
      <c r="I432" s="14">
        <v>99.05</v>
      </c>
      <c r="J432" s="14"/>
      <c r="K432" s="14"/>
      <c r="L432" s="14"/>
      <c r="M432" s="14"/>
      <c r="N432" s="14"/>
      <c r="O432" s="14"/>
      <c r="P432" s="19"/>
    </row>
    <row r="433" spans="3:16" ht="18" customHeight="1" outlineLevel="5" x14ac:dyDescent="0.35">
      <c r="C433" s="52" t="s">
        <v>2</v>
      </c>
      <c r="D433" s="35" t="s">
        <v>133</v>
      </c>
      <c r="E433" s="36">
        <v>100</v>
      </c>
      <c r="F433" s="36">
        <v>14.3</v>
      </c>
      <c r="G433" s="36">
        <v>10.9</v>
      </c>
      <c r="H433" s="36">
        <v>9.2200000000000006</v>
      </c>
      <c r="I433" s="36">
        <v>204.26</v>
      </c>
      <c r="J433" s="36"/>
      <c r="K433" s="36"/>
      <c r="L433" s="36"/>
      <c r="M433" s="36"/>
      <c r="N433" s="36"/>
      <c r="O433" s="36"/>
      <c r="P433" s="19"/>
    </row>
    <row r="434" spans="3:16" ht="14.25" customHeight="1" outlineLevel="4" x14ac:dyDescent="0.2">
      <c r="D434" s="35" t="s">
        <v>218</v>
      </c>
      <c r="E434" s="36">
        <v>180</v>
      </c>
      <c r="F434" s="36">
        <v>5.86</v>
      </c>
      <c r="G434" s="36">
        <v>9.82</v>
      </c>
      <c r="H434" s="36">
        <v>2.66</v>
      </c>
      <c r="I434" s="36">
        <v>218.88</v>
      </c>
      <c r="J434" s="36"/>
      <c r="K434" s="36"/>
      <c r="L434" s="36"/>
      <c r="M434" s="36"/>
      <c r="N434" s="36"/>
      <c r="O434" s="36"/>
      <c r="P434" s="19"/>
    </row>
    <row r="435" spans="3:16" ht="12.75" customHeight="1" outlineLevel="4" x14ac:dyDescent="0.2">
      <c r="D435" s="35" t="s">
        <v>23</v>
      </c>
      <c r="E435" s="36">
        <v>50</v>
      </c>
      <c r="F435" s="36">
        <v>4.29</v>
      </c>
      <c r="G435" s="36">
        <v>1.29</v>
      </c>
      <c r="H435" s="36">
        <v>2.4900000000000002</v>
      </c>
      <c r="I435" s="36">
        <v>23.6</v>
      </c>
      <c r="J435" s="36"/>
      <c r="K435" s="36"/>
      <c r="L435" s="36"/>
      <c r="M435" s="36"/>
      <c r="N435" s="36"/>
      <c r="O435" s="36"/>
      <c r="P435" s="19"/>
    </row>
    <row r="436" spans="3:16" ht="12.75" hidden="1" customHeight="1" outlineLevel="5" x14ac:dyDescent="0.2">
      <c r="D436" s="35" t="s">
        <v>18</v>
      </c>
      <c r="E436" s="36">
        <v>200</v>
      </c>
      <c r="F436" s="36">
        <v>0.1</v>
      </c>
      <c r="G436" s="36">
        <v>0.02</v>
      </c>
      <c r="H436" s="36">
        <v>5.1100000000000003</v>
      </c>
      <c r="I436" s="36">
        <v>21.41</v>
      </c>
      <c r="J436" s="36"/>
      <c r="K436" s="36"/>
      <c r="L436" s="36"/>
      <c r="M436" s="36"/>
      <c r="N436" s="36"/>
      <c r="O436" s="36"/>
      <c r="P436" s="19"/>
    </row>
    <row r="437" spans="3:16" ht="12.75" customHeight="1" outlineLevel="5" x14ac:dyDescent="0.2">
      <c r="D437" s="35" t="s">
        <v>70</v>
      </c>
      <c r="E437" s="36">
        <v>60</v>
      </c>
      <c r="F437" s="36">
        <v>4.62</v>
      </c>
      <c r="G437" s="36">
        <v>0.84</v>
      </c>
      <c r="H437" s="36">
        <v>33.950000000000003</v>
      </c>
      <c r="I437" s="36">
        <v>152.6</v>
      </c>
      <c r="J437" s="36"/>
      <c r="K437" s="36"/>
      <c r="L437" s="36"/>
      <c r="M437" s="36"/>
      <c r="N437" s="36"/>
      <c r="O437" s="36"/>
      <c r="P437" s="19"/>
    </row>
    <row r="438" spans="3:16" ht="12.75" customHeight="1" outlineLevel="5" x14ac:dyDescent="0.2">
      <c r="D438" s="35" t="s">
        <v>72</v>
      </c>
      <c r="E438" s="36">
        <v>50</v>
      </c>
      <c r="F438" s="36">
        <v>2.34</v>
      </c>
      <c r="G438" s="36">
        <v>0.37</v>
      </c>
      <c r="H438" s="36">
        <v>19.600000000000001</v>
      </c>
      <c r="I438" s="36">
        <v>93.4</v>
      </c>
      <c r="J438" s="36"/>
      <c r="K438" s="36"/>
      <c r="L438" s="36"/>
      <c r="M438" s="36"/>
      <c r="N438" s="36"/>
      <c r="O438" s="36"/>
      <c r="P438" s="19"/>
    </row>
    <row r="439" spans="3:16" ht="13.5" customHeight="1" outlineLevel="5" x14ac:dyDescent="0.2">
      <c r="E439" s="61">
        <v>710</v>
      </c>
      <c r="F439" s="62">
        <v>50.84</v>
      </c>
      <c r="G439" s="62">
        <v>24.08</v>
      </c>
      <c r="H439" s="62">
        <v>81.430000000000007</v>
      </c>
      <c r="I439" s="62">
        <v>813.2</v>
      </c>
      <c r="J439" s="62">
        <f>SUM($J$388:$J$393)</f>
        <v>12.600000000000001</v>
      </c>
      <c r="K439" s="62">
        <f>SUM($K$388:$K$393)</f>
        <v>0.57199999999999995</v>
      </c>
      <c r="L439" s="62">
        <f>SUM($L$388:$L$393)</f>
        <v>0.2</v>
      </c>
      <c r="M439" s="62">
        <f>SUM($M$388:$M$393)</f>
        <v>17.599999999999998</v>
      </c>
      <c r="N439" s="62">
        <f>SUM($N$388:$N$393)</f>
        <v>199.2</v>
      </c>
      <c r="O439" s="62">
        <f>SUM($O$388:$O$393)</f>
        <v>5.5</v>
      </c>
      <c r="P439" s="63"/>
    </row>
    <row r="440" spans="3:16" ht="15" customHeight="1" outlineLevel="2" x14ac:dyDescent="0.2">
      <c r="D440" s="73"/>
      <c r="E440" s="77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9"/>
    </row>
    <row r="441" spans="3:16" ht="15" customHeight="1" outlineLevel="2" x14ac:dyDescent="0.2">
      <c r="D441" s="14" t="s">
        <v>89</v>
      </c>
      <c r="E441" s="80">
        <v>200</v>
      </c>
      <c r="F441" s="81">
        <v>5.6</v>
      </c>
      <c r="G441" s="81">
        <v>6.4</v>
      </c>
      <c r="H441" s="81">
        <v>8.1999999999999993</v>
      </c>
      <c r="I441" s="81">
        <v>118</v>
      </c>
      <c r="J441" s="81"/>
      <c r="K441" s="81"/>
      <c r="L441" s="81"/>
      <c r="M441" s="81"/>
      <c r="N441" s="81"/>
      <c r="O441" s="81"/>
      <c r="P441" s="82"/>
    </row>
    <row r="442" spans="3:16" ht="18" customHeight="1" outlineLevel="2" x14ac:dyDescent="0.35">
      <c r="C442" s="52" t="s">
        <v>3</v>
      </c>
      <c r="E442" s="83">
        <v>200</v>
      </c>
      <c r="F442" s="84">
        <v>5.6</v>
      </c>
      <c r="G442" s="84">
        <v>6.4</v>
      </c>
      <c r="H442" s="84">
        <v>8.1999999999999993</v>
      </c>
      <c r="I442" s="84">
        <v>118</v>
      </c>
      <c r="J442" s="84"/>
      <c r="K442" s="84"/>
      <c r="L442" s="84"/>
      <c r="M442" s="84"/>
      <c r="N442" s="84"/>
      <c r="O442" s="84"/>
      <c r="P442" s="85"/>
    </row>
    <row r="443" spans="3:16" ht="16.5" customHeight="1" outlineLevel="2" x14ac:dyDescent="0.2">
      <c r="D443" s="64" t="s">
        <v>19</v>
      </c>
      <c r="E443" s="61">
        <v>2880</v>
      </c>
      <c r="F443" s="62">
        <v>109.23</v>
      </c>
      <c r="G443" s="62">
        <v>115.25</v>
      </c>
      <c r="H443" s="62">
        <v>396.85</v>
      </c>
      <c r="I443" s="62">
        <v>3040.2</v>
      </c>
      <c r="J443" s="62"/>
      <c r="K443" s="62"/>
      <c r="L443" s="62"/>
      <c r="M443" s="62"/>
      <c r="N443" s="62"/>
      <c r="O443" s="62"/>
      <c r="P443" s="63"/>
    </row>
    <row r="444" spans="3:16" ht="16.5" customHeight="1" outlineLevel="2" x14ac:dyDescent="0.2">
      <c r="E444" s="10"/>
      <c r="F444" s="10"/>
      <c r="G444" s="10"/>
      <c r="H444" s="10"/>
      <c r="I444" s="10"/>
      <c r="J444" s="11"/>
      <c r="K444" s="11"/>
      <c r="L444" s="11"/>
      <c r="M444" s="11"/>
      <c r="N444" s="11"/>
      <c r="O444" s="11"/>
      <c r="P444" s="91"/>
    </row>
    <row r="445" spans="3:16" ht="5.25" customHeight="1" outlineLevel="2" x14ac:dyDescent="0.2">
      <c r="P445" s="91"/>
    </row>
    <row r="446" spans="3:16" ht="36.75" customHeight="1" outlineLevel="2" x14ac:dyDescent="0.2">
      <c r="C446" s="86" t="s">
        <v>50</v>
      </c>
      <c r="D446" s="3" t="s">
        <v>5</v>
      </c>
      <c r="E446" s="3" t="s">
        <v>6</v>
      </c>
      <c r="F446" s="3" t="s">
        <v>7</v>
      </c>
      <c r="G446" s="3" t="s">
        <v>8</v>
      </c>
      <c r="H446" s="3" t="s">
        <v>9</v>
      </c>
      <c r="I446" s="3" t="s">
        <v>10</v>
      </c>
      <c r="J446" s="3" t="s">
        <v>11</v>
      </c>
      <c r="K446" s="3" t="s">
        <v>20</v>
      </c>
      <c r="L446" s="3" t="s">
        <v>21</v>
      </c>
      <c r="M446" s="3" t="s">
        <v>12</v>
      </c>
      <c r="N446" s="3" t="s">
        <v>13</v>
      </c>
      <c r="O446" s="22" t="s">
        <v>14</v>
      </c>
      <c r="P446" s="3" t="s">
        <v>15</v>
      </c>
    </row>
    <row r="447" spans="3:16" ht="21.75" customHeight="1" outlineLevel="2" x14ac:dyDescent="0.35">
      <c r="C447" s="52" t="s">
        <v>0</v>
      </c>
      <c r="D447" s="9" t="s">
        <v>78</v>
      </c>
      <c r="E447" s="8">
        <v>250</v>
      </c>
      <c r="F447" s="8">
        <v>7.98</v>
      </c>
      <c r="G447" s="8">
        <v>10.64</v>
      </c>
      <c r="H447" s="8">
        <v>45.7</v>
      </c>
      <c r="I447" s="8">
        <v>311.92</v>
      </c>
      <c r="J447" s="8">
        <v>0.8</v>
      </c>
      <c r="K447" s="8">
        <v>0.27100000000000002</v>
      </c>
      <c r="L447" s="8">
        <v>0.3</v>
      </c>
      <c r="M447" s="8">
        <v>2</v>
      </c>
      <c r="N447" s="8">
        <v>194.6</v>
      </c>
      <c r="O447" s="17">
        <v>3.1</v>
      </c>
      <c r="P447" s="19"/>
    </row>
    <row r="448" spans="3:16" ht="13.5" customHeight="1" outlineLevel="4" x14ac:dyDescent="0.2">
      <c r="D448" s="9" t="s">
        <v>174</v>
      </c>
      <c r="E448" s="8">
        <v>10</v>
      </c>
      <c r="F448" s="8">
        <v>0.1</v>
      </c>
      <c r="G448" s="8">
        <v>8.3000000000000007</v>
      </c>
      <c r="H448" s="8">
        <v>0.1</v>
      </c>
      <c r="I448" s="8">
        <v>74.8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17">
        <v>0</v>
      </c>
      <c r="P448" s="19"/>
    </row>
    <row r="449" spans="3:16" ht="12" customHeight="1" outlineLevel="5" x14ac:dyDescent="0.2">
      <c r="D449" s="9" t="s">
        <v>196</v>
      </c>
      <c r="E449" s="8">
        <v>30</v>
      </c>
      <c r="F449" s="8">
        <v>6.22</v>
      </c>
      <c r="G449" s="8">
        <v>7.9</v>
      </c>
      <c r="H449" s="8">
        <v>23.27</v>
      </c>
      <c r="I449" s="8">
        <v>166.6</v>
      </c>
      <c r="J449" s="8">
        <v>1.3</v>
      </c>
      <c r="K449" s="8">
        <v>0.16500000000000001</v>
      </c>
      <c r="L449" s="8">
        <v>0</v>
      </c>
      <c r="M449" s="8">
        <v>0.2</v>
      </c>
      <c r="N449" s="8">
        <v>127.9</v>
      </c>
      <c r="O449" s="17">
        <v>0.8</v>
      </c>
      <c r="P449" s="19"/>
    </row>
    <row r="450" spans="3:16" ht="13.5" customHeight="1" outlineLevel="4" x14ac:dyDescent="0.2">
      <c r="D450" s="9" t="s">
        <v>18</v>
      </c>
      <c r="E450" s="8">
        <v>200</v>
      </c>
      <c r="F450" s="8">
        <v>0.8</v>
      </c>
      <c r="G450" s="8">
        <v>0.12</v>
      </c>
      <c r="H450" s="8">
        <v>26.28</v>
      </c>
      <c r="I450" s="8">
        <v>72</v>
      </c>
      <c r="J450" s="8">
        <v>0</v>
      </c>
      <c r="K450" s="8">
        <v>0.01</v>
      </c>
      <c r="L450" s="8">
        <v>0</v>
      </c>
      <c r="M450" s="8">
        <v>0</v>
      </c>
      <c r="N450" s="8">
        <v>1.2</v>
      </c>
      <c r="O450" s="17">
        <v>0</v>
      </c>
      <c r="P450" s="19"/>
    </row>
    <row r="451" spans="3:16" outlineLevel="4" x14ac:dyDescent="0.2">
      <c r="D451" s="7" t="s">
        <v>71</v>
      </c>
      <c r="E451" s="30">
        <v>60</v>
      </c>
      <c r="F451" s="30">
        <v>3.96</v>
      </c>
      <c r="G451" s="30">
        <v>0.72</v>
      </c>
      <c r="H451" s="30">
        <v>29.1</v>
      </c>
      <c r="I451" s="30">
        <v>130.80000000000001</v>
      </c>
      <c r="J451" s="30">
        <v>0</v>
      </c>
      <c r="K451" s="30">
        <v>0.124</v>
      </c>
      <c r="L451" s="30">
        <v>0.2</v>
      </c>
      <c r="M451" s="30">
        <v>1.4</v>
      </c>
      <c r="N451" s="30">
        <v>59.2</v>
      </c>
      <c r="O451" s="32">
        <v>1.1000000000000001</v>
      </c>
      <c r="P451" s="33"/>
    </row>
    <row r="452" spans="3:16" outlineLevel="4" x14ac:dyDescent="0.2">
      <c r="E452" s="61">
        <v>550</v>
      </c>
      <c r="F452" s="62">
        <f>SUM($F$445:$F$451)</f>
        <v>19.060000000000002</v>
      </c>
      <c r="G452" s="62">
        <f>SUM($G$445:$G$451)</f>
        <v>27.680000000000003</v>
      </c>
      <c r="H452" s="62">
        <f>SUM($H$445:$H$451)</f>
        <v>124.45000000000002</v>
      </c>
      <c r="I452" s="62">
        <f>SUM($I$445:$I$451)</f>
        <v>756.12000000000012</v>
      </c>
      <c r="J452" s="62">
        <f>SUM($J$445:$J$451)</f>
        <v>2.1</v>
      </c>
      <c r="K452" s="62">
        <f>SUM($K$445:$K$451)</f>
        <v>0.57000000000000006</v>
      </c>
      <c r="L452" s="62">
        <f>SUM($L$445:$L$451)</f>
        <v>0.5</v>
      </c>
      <c r="M452" s="62">
        <f>SUM($M$445:$M$451)</f>
        <v>3.6</v>
      </c>
      <c r="N452" s="62">
        <f>SUM($N$445:$N$451)</f>
        <v>382.9</v>
      </c>
      <c r="O452" s="62">
        <f>SUM($O$445:$O$451)</f>
        <v>5</v>
      </c>
      <c r="P452" s="63"/>
    </row>
    <row r="453" spans="3:16" ht="13.5" customHeight="1" outlineLevel="2" x14ac:dyDescent="0.2">
      <c r="P453" s="91"/>
    </row>
    <row r="454" spans="3:16" ht="13.5" customHeight="1" outlineLevel="2" x14ac:dyDescent="0.35">
      <c r="C454" s="2"/>
      <c r="D454" s="53" t="s">
        <v>247</v>
      </c>
      <c r="E454" s="8">
        <v>100</v>
      </c>
      <c r="F454" s="8">
        <v>17.670000000000002</v>
      </c>
      <c r="G454" s="8">
        <v>11.67</v>
      </c>
      <c r="H454" s="8">
        <v>43.55</v>
      </c>
      <c r="I454" s="8">
        <v>352.24</v>
      </c>
      <c r="J454" s="8">
        <v>0.6</v>
      </c>
      <c r="K454" s="8">
        <v>0.154</v>
      </c>
      <c r="L454" s="8">
        <v>0.1</v>
      </c>
      <c r="M454" s="8">
        <v>0.9</v>
      </c>
      <c r="N454" s="8">
        <v>91.1</v>
      </c>
      <c r="O454" s="17">
        <v>1</v>
      </c>
      <c r="P454" s="19"/>
    </row>
    <row r="455" spans="3:16" ht="18.75" customHeight="1" outlineLevel="4" x14ac:dyDescent="0.35">
      <c r="C455" s="52" t="s">
        <v>149</v>
      </c>
      <c r="D455" s="9" t="s">
        <v>150</v>
      </c>
      <c r="E455" s="8">
        <v>200</v>
      </c>
      <c r="F455" s="8"/>
      <c r="G455" s="8"/>
      <c r="H455" s="8">
        <v>28</v>
      </c>
      <c r="I455" s="8">
        <v>112.5</v>
      </c>
      <c r="J455" s="8">
        <v>4</v>
      </c>
      <c r="K455" s="8">
        <v>0.02</v>
      </c>
      <c r="L455" s="8">
        <v>0</v>
      </c>
      <c r="M455" s="8">
        <v>0.2</v>
      </c>
      <c r="N455" s="8">
        <v>14</v>
      </c>
      <c r="O455" s="17">
        <v>2.8</v>
      </c>
      <c r="P455" s="19"/>
    </row>
    <row r="456" spans="3:16" ht="16.5" customHeight="1" outlineLevel="2" x14ac:dyDescent="0.2">
      <c r="D456" s="9" t="s">
        <v>154</v>
      </c>
      <c r="E456" s="30">
        <v>150</v>
      </c>
      <c r="F456" s="30">
        <v>1</v>
      </c>
      <c r="G456" s="30"/>
      <c r="H456" s="30">
        <v>28.25</v>
      </c>
      <c r="I456" s="30">
        <v>115</v>
      </c>
      <c r="J456" s="30">
        <v>16.8</v>
      </c>
      <c r="K456" s="30">
        <v>4.8000000000000001E-2</v>
      </c>
      <c r="L456" s="30">
        <v>0.1</v>
      </c>
      <c r="M456" s="30">
        <v>0.7</v>
      </c>
      <c r="N456" s="30">
        <v>38.4</v>
      </c>
      <c r="O456" s="32">
        <v>5.3</v>
      </c>
      <c r="P456" s="33"/>
    </row>
    <row r="457" spans="3:16" ht="17.25" customHeight="1" outlineLevel="2" x14ac:dyDescent="0.2">
      <c r="E457" s="61">
        <v>450</v>
      </c>
      <c r="F457" s="62">
        <v>18.670000000000002</v>
      </c>
      <c r="G457" s="62">
        <v>11.67</v>
      </c>
      <c r="H457" s="62">
        <v>99.8</v>
      </c>
      <c r="I457" s="62">
        <v>579.74</v>
      </c>
      <c r="J457" s="62" t="e">
        <f>SUM(#REF!)</f>
        <v>#REF!</v>
      </c>
      <c r="K457" s="62" t="e">
        <f>SUM(#REF!)</f>
        <v>#REF!</v>
      </c>
      <c r="L457" s="62" t="e">
        <f>SUM(#REF!)</f>
        <v>#REF!</v>
      </c>
      <c r="M457" s="62" t="e">
        <f>SUM(#REF!)</f>
        <v>#REF!</v>
      </c>
      <c r="N457" s="62" t="e">
        <f>SUM(#REF!)</f>
        <v>#REF!</v>
      </c>
      <c r="O457" s="62" t="e">
        <f>SUM(#REF!)</f>
        <v>#REF!</v>
      </c>
      <c r="P457" s="63"/>
    </row>
    <row r="458" spans="3:16" ht="16.5" customHeight="1" outlineLevel="2" x14ac:dyDescent="0.2">
      <c r="P458" s="91"/>
    </row>
    <row r="459" spans="3:16" ht="19.5" outlineLevel="2" x14ac:dyDescent="0.35">
      <c r="C459" s="2"/>
      <c r="D459" s="53" t="s">
        <v>248</v>
      </c>
      <c r="E459" s="8">
        <v>50</v>
      </c>
      <c r="F459" s="8">
        <v>1.85</v>
      </c>
      <c r="G459" s="8">
        <v>1.97</v>
      </c>
      <c r="H459" s="8">
        <v>12.98</v>
      </c>
      <c r="I459" s="8">
        <v>76.959999999999994</v>
      </c>
      <c r="J459" s="8">
        <v>16.899999999999999</v>
      </c>
      <c r="K459" s="8">
        <v>3.6999999999999998E-2</v>
      </c>
      <c r="L459" s="8">
        <v>0</v>
      </c>
      <c r="M459" s="8">
        <v>0.5</v>
      </c>
      <c r="N459" s="8">
        <v>35</v>
      </c>
      <c r="O459" s="17">
        <v>1</v>
      </c>
      <c r="P459" s="19"/>
    </row>
    <row r="460" spans="3:16" ht="18" customHeight="1" outlineLevel="2" x14ac:dyDescent="0.35">
      <c r="C460" s="52" t="s">
        <v>1</v>
      </c>
      <c r="D460" s="9" t="s">
        <v>238</v>
      </c>
      <c r="E460" s="8">
        <v>250</v>
      </c>
      <c r="F460" s="8">
        <v>5.93</v>
      </c>
      <c r="G460" s="8">
        <v>5.38</v>
      </c>
      <c r="H460" s="8">
        <v>33.36</v>
      </c>
      <c r="I460" s="8">
        <v>153.28</v>
      </c>
      <c r="J460" s="8">
        <v>26.7</v>
      </c>
      <c r="K460" s="8">
        <v>0.216</v>
      </c>
      <c r="L460" s="8">
        <v>0.2</v>
      </c>
      <c r="M460" s="8">
        <v>1</v>
      </c>
      <c r="N460" s="8">
        <v>107.3</v>
      </c>
      <c r="O460" s="17">
        <v>3.4</v>
      </c>
      <c r="P460" s="19"/>
    </row>
    <row r="461" spans="3:16" outlineLevel="2" x14ac:dyDescent="0.2">
      <c r="D461" s="7" t="s">
        <v>32</v>
      </c>
      <c r="E461" s="8">
        <v>100</v>
      </c>
      <c r="F461" s="8">
        <v>16.39</v>
      </c>
      <c r="G461" s="8">
        <v>8.44</v>
      </c>
      <c r="H461" s="8">
        <v>3.51</v>
      </c>
      <c r="I461" s="8">
        <v>316</v>
      </c>
      <c r="J461" s="8">
        <v>2.1</v>
      </c>
      <c r="K461" s="8">
        <v>0.22700000000000001</v>
      </c>
      <c r="L461" s="8">
        <v>0.1</v>
      </c>
      <c r="M461" s="8">
        <v>5.4</v>
      </c>
      <c r="N461" s="8">
        <v>120.5</v>
      </c>
      <c r="O461" s="17">
        <v>1.7</v>
      </c>
      <c r="P461" s="19"/>
    </row>
    <row r="462" spans="3:16" outlineLevel="2" x14ac:dyDescent="0.2">
      <c r="D462" s="9" t="s">
        <v>249</v>
      </c>
      <c r="E462" s="8">
        <v>180</v>
      </c>
      <c r="F462" s="8">
        <v>4.3099999999999996</v>
      </c>
      <c r="G462" s="8">
        <v>5.38</v>
      </c>
      <c r="H462" s="8">
        <v>24.3</v>
      </c>
      <c r="I462" s="8">
        <v>164</v>
      </c>
      <c r="J462" s="8">
        <v>38.200000000000003</v>
      </c>
      <c r="K462" s="8">
        <v>0.17100000000000001</v>
      </c>
      <c r="L462" s="8">
        <v>0.3</v>
      </c>
      <c r="M462" s="8">
        <v>2.8</v>
      </c>
      <c r="N462" s="8">
        <v>25.7</v>
      </c>
      <c r="O462" s="17">
        <v>2.1</v>
      </c>
      <c r="P462" s="19"/>
    </row>
    <row r="463" spans="3:16" outlineLevel="2" x14ac:dyDescent="0.2">
      <c r="D463" s="9" t="s">
        <v>80</v>
      </c>
      <c r="E463" s="8">
        <v>200</v>
      </c>
      <c r="F463" s="8">
        <v>0.08</v>
      </c>
      <c r="G463" s="8">
        <v>0.08</v>
      </c>
      <c r="H463" s="8">
        <v>7.9</v>
      </c>
      <c r="I463" s="8">
        <v>23.36</v>
      </c>
      <c r="J463" s="8">
        <v>160</v>
      </c>
      <c r="K463" s="8">
        <v>4.8000000000000001E-2</v>
      </c>
      <c r="L463" s="8">
        <v>0</v>
      </c>
      <c r="M463" s="8">
        <v>0.2</v>
      </c>
      <c r="N463" s="8">
        <v>9.8000000000000007</v>
      </c>
      <c r="O463" s="17">
        <v>0.5</v>
      </c>
      <c r="P463" s="19"/>
    </row>
    <row r="464" spans="3:16" outlineLevel="2" x14ac:dyDescent="0.2">
      <c r="D464" s="35" t="s">
        <v>70</v>
      </c>
      <c r="E464" s="36">
        <v>60</v>
      </c>
      <c r="F464" s="36">
        <v>4.62</v>
      </c>
      <c r="G464" s="36">
        <v>0.84</v>
      </c>
      <c r="H464" s="36">
        <v>33.950000000000003</v>
      </c>
      <c r="I464" s="36">
        <v>152.6</v>
      </c>
      <c r="J464" s="36">
        <v>1.3</v>
      </c>
      <c r="K464" s="36">
        <v>0.16500000000000001</v>
      </c>
      <c r="L464" s="36">
        <v>0</v>
      </c>
      <c r="M464" s="36">
        <v>0.2</v>
      </c>
      <c r="N464" s="36">
        <v>127.9</v>
      </c>
      <c r="O464" s="36">
        <v>0.8</v>
      </c>
      <c r="P464" s="19"/>
    </row>
    <row r="465" spans="3:16" outlineLevel="2" x14ac:dyDescent="0.2">
      <c r="D465" s="37" t="s">
        <v>72</v>
      </c>
      <c r="E465" s="44">
        <v>50</v>
      </c>
      <c r="F465" s="44">
        <v>2.34</v>
      </c>
      <c r="G465" s="44">
        <v>0.37</v>
      </c>
      <c r="H465" s="44">
        <v>19.600000000000001</v>
      </c>
      <c r="I465" s="44">
        <v>93.4</v>
      </c>
      <c r="J465" s="44">
        <v>2.9</v>
      </c>
      <c r="K465" s="44">
        <v>8.0000000000000002E-3</v>
      </c>
      <c r="L465" s="44">
        <v>0</v>
      </c>
      <c r="M465" s="44">
        <v>0.1</v>
      </c>
      <c r="N465" s="44">
        <v>15.6</v>
      </c>
      <c r="O465" s="48">
        <v>0.6</v>
      </c>
      <c r="P465" s="49"/>
    </row>
    <row r="466" spans="3:16" ht="13.5" customHeight="1" outlineLevel="1" x14ac:dyDescent="0.2">
      <c r="D466" s="39"/>
      <c r="E466" s="62">
        <v>890</v>
      </c>
      <c r="F466" s="62">
        <v>35.520000000000003</v>
      </c>
      <c r="G466" s="62">
        <v>22.46</v>
      </c>
      <c r="H466" s="62">
        <v>135.6</v>
      </c>
      <c r="I466" s="62">
        <v>979.6</v>
      </c>
      <c r="J466" s="62"/>
      <c r="K466" s="62"/>
      <c r="L466" s="62"/>
      <c r="M466" s="62"/>
      <c r="N466" s="62"/>
      <c r="O466" s="62"/>
      <c r="P466" s="63"/>
    </row>
    <row r="467" spans="3:16" ht="13.5" customHeight="1" outlineLevel="2" x14ac:dyDescent="0.2">
      <c r="P467" s="91"/>
    </row>
    <row r="468" spans="3:16" ht="11.25" customHeight="1" outlineLevel="4" x14ac:dyDescent="0.35">
      <c r="C468" s="2"/>
      <c r="D468" s="53" t="s">
        <v>127</v>
      </c>
      <c r="E468" s="8">
        <v>100</v>
      </c>
      <c r="F468" s="8">
        <v>1.41</v>
      </c>
      <c r="G468" s="8">
        <v>5.08</v>
      </c>
      <c r="H468" s="8">
        <v>9.02</v>
      </c>
      <c r="I468" s="8">
        <v>87.4</v>
      </c>
      <c r="J468" s="8">
        <v>3.6</v>
      </c>
      <c r="K468" s="8">
        <v>8.5000000000000006E-2</v>
      </c>
      <c r="L468" s="8">
        <v>0.1</v>
      </c>
      <c r="M468" s="8">
        <v>0.9</v>
      </c>
      <c r="N468" s="8">
        <v>147.5</v>
      </c>
      <c r="O468" s="17">
        <v>0.8</v>
      </c>
      <c r="P468" s="19"/>
    </row>
    <row r="469" spans="3:16" ht="18" customHeight="1" outlineLevel="4" x14ac:dyDescent="0.35">
      <c r="C469" s="52" t="s">
        <v>2</v>
      </c>
      <c r="D469" s="31" t="s">
        <v>132</v>
      </c>
      <c r="E469" s="30">
        <v>100</v>
      </c>
      <c r="F469" s="30">
        <v>22.4</v>
      </c>
      <c r="G469" s="30">
        <v>18.2</v>
      </c>
      <c r="H469" s="30">
        <v>7.03</v>
      </c>
      <c r="I469" s="30">
        <v>281.25</v>
      </c>
      <c r="J469" s="8">
        <v>0</v>
      </c>
      <c r="K469" s="8">
        <v>2.1999999999999999E-2</v>
      </c>
      <c r="L469" s="8">
        <v>0.1</v>
      </c>
      <c r="M469" s="8">
        <v>0.6</v>
      </c>
      <c r="N469" s="8">
        <v>6.8</v>
      </c>
      <c r="O469" s="17">
        <v>0.9</v>
      </c>
      <c r="P469" s="19"/>
    </row>
    <row r="470" spans="3:16" ht="12.75" customHeight="1" outlineLevel="4" x14ac:dyDescent="0.2">
      <c r="D470" s="14" t="s">
        <v>246</v>
      </c>
      <c r="E470" s="14">
        <v>180</v>
      </c>
      <c r="F470" s="14">
        <v>3.61</v>
      </c>
      <c r="G470" s="14">
        <v>4.47</v>
      </c>
      <c r="H470" s="14">
        <v>19.28</v>
      </c>
      <c r="I470" s="14">
        <v>133.46</v>
      </c>
      <c r="P470" s="19"/>
    </row>
    <row r="471" spans="3:16" ht="16.5" customHeight="1" outlineLevel="4" x14ac:dyDescent="0.2">
      <c r="D471" s="37" t="s">
        <v>24</v>
      </c>
      <c r="E471" s="6">
        <v>200</v>
      </c>
      <c r="F471" s="6">
        <v>1</v>
      </c>
      <c r="G471" s="6">
        <v>0.2</v>
      </c>
      <c r="H471" s="6">
        <v>20.2</v>
      </c>
      <c r="I471" s="6">
        <v>92</v>
      </c>
      <c r="J471" s="8">
        <v>2.9</v>
      </c>
      <c r="K471" s="8">
        <v>8.0000000000000002E-3</v>
      </c>
      <c r="L471" s="8">
        <v>0</v>
      </c>
      <c r="M471" s="8">
        <v>0.1</v>
      </c>
      <c r="N471" s="8">
        <v>15.6</v>
      </c>
      <c r="O471" s="17">
        <v>0.6</v>
      </c>
      <c r="P471" s="19"/>
    </row>
    <row r="472" spans="3:16" ht="13.5" customHeight="1" outlineLevel="4" x14ac:dyDescent="0.2">
      <c r="D472" s="35" t="s">
        <v>70</v>
      </c>
      <c r="E472" s="36">
        <v>60</v>
      </c>
      <c r="F472" s="36">
        <v>4.62</v>
      </c>
      <c r="G472" s="36">
        <v>0.84</v>
      </c>
      <c r="H472" s="36">
        <v>33.950000000000003</v>
      </c>
      <c r="I472" s="36">
        <v>152.6</v>
      </c>
      <c r="J472" s="36">
        <v>1.3</v>
      </c>
      <c r="K472" s="36">
        <v>0.16500000000000001</v>
      </c>
      <c r="L472" s="36">
        <v>0</v>
      </c>
      <c r="M472" s="36">
        <v>0.2</v>
      </c>
      <c r="N472" s="36">
        <v>127.9</v>
      </c>
      <c r="O472" s="36">
        <v>0.8</v>
      </c>
      <c r="P472" s="19"/>
    </row>
    <row r="473" spans="3:16" ht="12.75" customHeight="1" outlineLevel="2" x14ac:dyDescent="0.2">
      <c r="D473" s="37" t="s">
        <v>72</v>
      </c>
      <c r="E473" s="44">
        <v>50</v>
      </c>
      <c r="F473" s="44">
        <v>2.34</v>
      </c>
      <c r="G473" s="44">
        <v>0.37</v>
      </c>
      <c r="H473" s="44">
        <v>19.600000000000001</v>
      </c>
      <c r="I473" s="44">
        <v>93.4</v>
      </c>
      <c r="J473" s="44">
        <v>2.9</v>
      </c>
      <c r="K473" s="44">
        <v>8.0000000000000002E-3</v>
      </c>
      <c r="L473" s="44">
        <v>0</v>
      </c>
      <c r="M473" s="44">
        <v>0.1</v>
      </c>
      <c r="N473" s="44">
        <v>15.6</v>
      </c>
      <c r="O473" s="48">
        <v>0.6</v>
      </c>
      <c r="P473" s="49"/>
    </row>
    <row r="474" spans="3:16" ht="12" customHeight="1" outlineLevel="2" x14ac:dyDescent="0.2">
      <c r="E474" s="61">
        <v>690</v>
      </c>
      <c r="F474" s="62">
        <f>SUM($F$467:$F$473)</f>
        <v>35.379999999999995</v>
      </c>
      <c r="G474" s="62">
        <f>SUM($G$467:$G$473)</f>
        <v>29.16</v>
      </c>
      <c r="H474" s="62">
        <f>SUM($H$467:$H$473)</f>
        <v>109.08000000000001</v>
      </c>
      <c r="I474" s="62">
        <f>SUM($I$467:$I$473)</f>
        <v>840.11</v>
      </c>
      <c r="J474" s="62">
        <f>SUM($J$467:$J$473)</f>
        <v>10.7</v>
      </c>
      <c r="K474" s="62">
        <f>SUM($K$467:$K$473)</f>
        <v>0.28800000000000003</v>
      </c>
      <c r="L474" s="62">
        <f>SUM($L$467:$L$473)</f>
        <v>0.2</v>
      </c>
      <c r="M474" s="62">
        <f>SUM($M$467:$M$473)</f>
        <v>1.9000000000000001</v>
      </c>
      <c r="N474" s="62">
        <f>SUM($N$467:$N$473)</f>
        <v>313.40000000000003</v>
      </c>
      <c r="O474" s="62">
        <f>SUM($O$467:$O$473)</f>
        <v>3.7000000000000006</v>
      </c>
      <c r="P474" s="63"/>
    </row>
    <row r="475" spans="3:16" ht="15.75" customHeight="1" outlineLevel="2" x14ac:dyDescent="0.2">
      <c r="P475" s="91"/>
    </row>
    <row r="476" spans="3:16" ht="12" customHeight="1" outlineLevel="2" x14ac:dyDescent="0.35">
      <c r="C476" s="2"/>
      <c r="D476" s="87" t="s">
        <v>103</v>
      </c>
      <c r="E476" s="60">
        <v>200</v>
      </c>
      <c r="F476" s="60">
        <v>9.4</v>
      </c>
      <c r="G476" s="60">
        <v>4.7</v>
      </c>
      <c r="H476" s="60">
        <v>13.6</v>
      </c>
      <c r="I476" s="60">
        <v>108</v>
      </c>
      <c r="J476" s="41">
        <v>1.4</v>
      </c>
      <c r="K476" s="30">
        <v>0.34</v>
      </c>
      <c r="L476" s="30">
        <v>0.1</v>
      </c>
      <c r="M476" s="30">
        <v>0.3</v>
      </c>
      <c r="N476" s="30">
        <v>240</v>
      </c>
      <c r="O476" s="32">
        <v>0.2</v>
      </c>
      <c r="P476" s="33"/>
    </row>
    <row r="477" spans="3:16" ht="17.25" customHeight="1" outlineLevel="2" x14ac:dyDescent="0.35">
      <c r="C477" s="52" t="s">
        <v>3</v>
      </c>
      <c r="E477" s="61">
        <f>SUM($E$475:$E$476)</f>
        <v>200</v>
      </c>
      <c r="F477" s="62">
        <f>SUM($F$475:$F$476)</f>
        <v>9.4</v>
      </c>
      <c r="G477" s="62">
        <f>SUM($G$475:$G$476)</f>
        <v>4.7</v>
      </c>
      <c r="H477" s="62">
        <f>SUM($H$475:$H$476)</f>
        <v>13.6</v>
      </c>
      <c r="I477" s="62">
        <v>108</v>
      </c>
      <c r="J477" s="62">
        <f>SUM($J$475:$J$476)</f>
        <v>1.4</v>
      </c>
      <c r="K477" s="62">
        <f>SUM($K$475:$K$476)</f>
        <v>0.34</v>
      </c>
      <c r="L477" s="62">
        <f>SUM($L$475:$L$476)</f>
        <v>0.1</v>
      </c>
      <c r="M477" s="62">
        <f>SUM($M$475:$M$476)</f>
        <v>0.3</v>
      </c>
      <c r="N477" s="62">
        <f>SUM($N$475:$N$476)</f>
        <v>240</v>
      </c>
      <c r="O477" s="62">
        <f>SUM($O$475:$O$476)</f>
        <v>0.2</v>
      </c>
      <c r="P477" s="63"/>
    </row>
    <row r="478" spans="3:16" ht="15" customHeight="1" outlineLevel="2" x14ac:dyDescent="0.2">
      <c r="D478" s="64" t="s">
        <v>19</v>
      </c>
      <c r="E478" s="61">
        <v>2900</v>
      </c>
      <c r="F478" s="61">
        <v>113.24</v>
      </c>
      <c r="G478" s="61">
        <v>107.29</v>
      </c>
      <c r="H478" s="61">
        <v>501.99</v>
      </c>
      <c r="I478" s="61">
        <v>3559.75</v>
      </c>
      <c r="J478" s="62"/>
      <c r="K478" s="62"/>
      <c r="L478" s="62"/>
      <c r="M478" s="62"/>
      <c r="N478" s="62"/>
      <c r="O478" s="62"/>
      <c r="P478" s="63"/>
    </row>
    <row r="479" spans="3:16" ht="21" customHeight="1" outlineLevel="2" x14ac:dyDescent="0.2">
      <c r="P479" s="91"/>
    </row>
    <row r="480" spans="3:16" ht="32.25" customHeight="1" outlineLevel="4" x14ac:dyDescent="0.2">
      <c r="C480" s="86" t="s">
        <v>51</v>
      </c>
      <c r="D480" s="3" t="s">
        <v>5</v>
      </c>
      <c r="E480" s="3" t="s">
        <v>6</v>
      </c>
      <c r="F480" s="3" t="s">
        <v>7</v>
      </c>
      <c r="G480" s="3" t="s">
        <v>8</v>
      </c>
      <c r="H480" s="3" t="s">
        <v>9</v>
      </c>
      <c r="I480" s="3" t="s">
        <v>10</v>
      </c>
      <c r="J480" s="3" t="s">
        <v>11</v>
      </c>
      <c r="K480" s="3" t="s">
        <v>20</v>
      </c>
      <c r="L480" s="3" t="s">
        <v>21</v>
      </c>
      <c r="M480" s="3" t="s">
        <v>12</v>
      </c>
      <c r="N480" s="3" t="s">
        <v>13</v>
      </c>
      <c r="O480" s="22" t="s">
        <v>14</v>
      </c>
      <c r="P480" s="3" t="s">
        <v>15</v>
      </c>
    </row>
    <row r="481" spans="3:16" ht="19.5" customHeight="1" outlineLevel="4" x14ac:dyDescent="0.35">
      <c r="C481" s="52" t="s">
        <v>0</v>
      </c>
      <c r="D481" s="9" t="s">
        <v>180</v>
      </c>
      <c r="E481" s="8">
        <v>250</v>
      </c>
      <c r="F481" s="8">
        <v>41</v>
      </c>
      <c r="G481" s="8">
        <v>28.87</v>
      </c>
      <c r="H481" s="8">
        <v>50.25</v>
      </c>
      <c r="I481" s="8">
        <v>483.8</v>
      </c>
      <c r="J481" s="8">
        <v>0.2</v>
      </c>
      <c r="K481" s="8">
        <v>0.38</v>
      </c>
      <c r="L481" s="8">
        <v>0.1</v>
      </c>
      <c r="M481" s="8">
        <v>0.2</v>
      </c>
      <c r="N481" s="8">
        <v>78.099999999999994</v>
      </c>
      <c r="O481" s="17">
        <v>1.9</v>
      </c>
      <c r="P481" s="19"/>
    </row>
    <row r="482" spans="3:16" ht="17.25" customHeight="1" outlineLevel="4" x14ac:dyDescent="0.2">
      <c r="D482" s="31" t="s">
        <v>174</v>
      </c>
      <c r="E482" s="30">
        <v>10</v>
      </c>
      <c r="F482" s="30">
        <v>0.1</v>
      </c>
      <c r="G482" s="30">
        <v>8.3000000000000007</v>
      </c>
      <c r="H482" s="30">
        <v>0.1</v>
      </c>
      <c r="I482" s="30">
        <v>74.8</v>
      </c>
      <c r="J482" s="30">
        <v>22.6</v>
      </c>
      <c r="K482" s="30">
        <v>0.39</v>
      </c>
      <c r="L482" s="30">
        <v>0.3</v>
      </c>
      <c r="M482" s="30">
        <v>2.1</v>
      </c>
      <c r="N482" s="30">
        <v>125.4</v>
      </c>
      <c r="O482" s="32">
        <v>0.1</v>
      </c>
      <c r="P482" s="33"/>
    </row>
    <row r="483" spans="3:16" ht="14.25" customHeight="1" outlineLevel="4" x14ac:dyDescent="0.2">
      <c r="D483" s="35" t="s">
        <v>181</v>
      </c>
      <c r="E483" s="36">
        <v>40</v>
      </c>
      <c r="F483" s="36">
        <v>5.0999999999999996</v>
      </c>
      <c r="G483" s="36">
        <v>4.5999999999999996</v>
      </c>
      <c r="H483" s="36">
        <v>0.3</v>
      </c>
      <c r="I483" s="36">
        <v>62.8</v>
      </c>
      <c r="J483" s="36"/>
      <c r="K483" s="36"/>
      <c r="L483" s="36"/>
      <c r="M483" s="36"/>
      <c r="N483" s="36"/>
      <c r="O483" s="36"/>
      <c r="P483" s="19"/>
    </row>
    <row r="484" spans="3:16" ht="13.5" customHeight="1" outlineLevel="4" x14ac:dyDescent="0.2">
      <c r="D484" s="72" t="s">
        <v>107</v>
      </c>
      <c r="E484" s="72">
        <v>200</v>
      </c>
      <c r="F484" s="72">
        <v>4.5</v>
      </c>
      <c r="G484" s="72">
        <v>4.28</v>
      </c>
      <c r="H484" s="72">
        <v>20.5</v>
      </c>
      <c r="I484" s="72">
        <v>140.46</v>
      </c>
      <c r="P484" s="34"/>
    </row>
    <row r="485" spans="3:16" ht="13.5" customHeight="1" outlineLevel="4" x14ac:dyDescent="0.2">
      <c r="D485" s="35" t="s">
        <v>70</v>
      </c>
      <c r="E485" s="36">
        <v>60</v>
      </c>
      <c r="F485" s="36">
        <v>4.62</v>
      </c>
      <c r="G485" s="36">
        <v>0.84</v>
      </c>
      <c r="H485" s="36">
        <v>33.950000000000003</v>
      </c>
      <c r="I485" s="36">
        <v>152.6</v>
      </c>
      <c r="J485" s="36">
        <v>1.3</v>
      </c>
      <c r="K485" s="36">
        <v>0.16500000000000001</v>
      </c>
      <c r="L485" s="36">
        <v>0</v>
      </c>
      <c r="M485" s="36">
        <v>0.2</v>
      </c>
      <c r="N485" s="36">
        <v>127.9</v>
      </c>
      <c r="O485" s="36">
        <v>0.8</v>
      </c>
      <c r="P485" s="19"/>
    </row>
    <row r="486" spans="3:16" ht="13.5" customHeight="1" outlineLevel="4" x14ac:dyDescent="0.2">
      <c r="E486" s="61">
        <v>560</v>
      </c>
      <c r="F486" s="62">
        <v>55.32</v>
      </c>
      <c r="G486" s="62">
        <v>46.89</v>
      </c>
      <c r="H486" s="62">
        <v>105.1</v>
      </c>
      <c r="I486" s="62">
        <v>914.46</v>
      </c>
      <c r="J486" s="62">
        <f>SUM($J$479:$J$485)</f>
        <v>24.1</v>
      </c>
      <c r="K486" s="62">
        <f>SUM($K$479:$K$485)</f>
        <v>0.93500000000000005</v>
      </c>
      <c r="L486" s="62">
        <f>SUM($L$479:$L$485)</f>
        <v>0.4</v>
      </c>
      <c r="M486" s="62">
        <f>SUM($M$479:$M$485)</f>
        <v>2.5000000000000004</v>
      </c>
      <c r="N486" s="62">
        <f>SUM($N$479:$N$485)</f>
        <v>331.4</v>
      </c>
      <c r="O486" s="62">
        <f>SUM($O$479:$O$485)</f>
        <v>2.8</v>
      </c>
      <c r="P486" s="63"/>
    </row>
    <row r="487" spans="3:16" ht="13.5" customHeight="1" outlineLevel="4" x14ac:dyDescent="0.2">
      <c r="P487" s="91"/>
    </row>
    <row r="488" spans="3:16" ht="13.5" customHeight="1" outlineLevel="2" x14ac:dyDescent="0.35">
      <c r="C488" s="2"/>
      <c r="D488" s="53" t="s">
        <v>131</v>
      </c>
      <c r="E488" s="8">
        <v>100</v>
      </c>
      <c r="F488" s="8">
        <v>8</v>
      </c>
      <c r="G488" s="8">
        <v>10</v>
      </c>
      <c r="H488" s="8">
        <v>70</v>
      </c>
      <c r="I488" s="8">
        <v>402</v>
      </c>
      <c r="J488" s="8">
        <v>0.8</v>
      </c>
      <c r="K488" s="8">
        <v>0.08</v>
      </c>
      <c r="L488" s="8">
        <v>0.1</v>
      </c>
      <c r="M488" s="8">
        <v>0.8</v>
      </c>
      <c r="N488" s="8">
        <v>39.9</v>
      </c>
      <c r="O488" s="17">
        <v>1.1000000000000001</v>
      </c>
      <c r="P488" s="19"/>
    </row>
    <row r="489" spans="3:16" ht="16.5" customHeight="1" outlineLevel="2" x14ac:dyDescent="0.35">
      <c r="C489" s="52" t="s">
        <v>149</v>
      </c>
      <c r="D489" s="9" t="s">
        <v>152</v>
      </c>
      <c r="E489" s="8">
        <v>200</v>
      </c>
      <c r="F489" s="8">
        <v>0</v>
      </c>
      <c r="G489" s="8">
        <v>0</v>
      </c>
      <c r="H489" s="8">
        <v>28</v>
      </c>
      <c r="I489" s="8">
        <v>112.5</v>
      </c>
      <c r="J489" s="8">
        <v>4</v>
      </c>
      <c r="K489" s="8">
        <v>0</v>
      </c>
      <c r="L489" s="8">
        <v>0</v>
      </c>
      <c r="M489" s="8">
        <v>0</v>
      </c>
      <c r="N489" s="8">
        <v>0</v>
      </c>
      <c r="O489" s="17">
        <v>0</v>
      </c>
      <c r="P489" s="19"/>
    </row>
    <row r="490" spans="3:16" ht="14.25" customHeight="1" outlineLevel="4" x14ac:dyDescent="0.2">
      <c r="D490" s="9" t="s">
        <v>91</v>
      </c>
      <c r="E490" s="30">
        <v>150</v>
      </c>
      <c r="F490" s="30">
        <v>1</v>
      </c>
      <c r="G490" s="30"/>
      <c r="H490" s="30">
        <v>28.25</v>
      </c>
      <c r="I490" s="30">
        <v>115</v>
      </c>
      <c r="J490" s="30">
        <v>16.8</v>
      </c>
      <c r="K490" s="30">
        <v>4.8000000000000001E-2</v>
      </c>
      <c r="L490" s="30">
        <v>0.1</v>
      </c>
      <c r="M490" s="30">
        <v>0.7</v>
      </c>
      <c r="N490" s="30">
        <v>38.4</v>
      </c>
      <c r="O490" s="32">
        <v>5.3</v>
      </c>
      <c r="P490" s="33"/>
    </row>
    <row r="491" spans="3:16" ht="17.25" customHeight="1" outlineLevel="4" x14ac:dyDescent="0.2">
      <c r="E491" s="61">
        <v>450</v>
      </c>
      <c r="F491" s="62">
        <v>9</v>
      </c>
      <c r="G491" s="62">
        <v>10</v>
      </c>
      <c r="H491" s="62">
        <v>126.25</v>
      </c>
      <c r="I491" s="62">
        <v>627.5</v>
      </c>
      <c r="J491" s="62" t="e">
        <f>SUM(#REF!)</f>
        <v>#REF!</v>
      </c>
      <c r="K491" s="62" t="e">
        <f>SUM(#REF!)</f>
        <v>#REF!</v>
      </c>
      <c r="L491" s="62" t="e">
        <f>SUM(#REF!)</f>
        <v>#REF!</v>
      </c>
      <c r="M491" s="62" t="e">
        <f>SUM(#REF!)</f>
        <v>#REF!</v>
      </c>
      <c r="N491" s="62" t="e">
        <f>SUM(#REF!)</f>
        <v>#REF!</v>
      </c>
      <c r="O491" s="62" t="e">
        <f>SUM(#REF!)</f>
        <v>#REF!</v>
      </c>
      <c r="P491" s="63"/>
    </row>
    <row r="492" spans="3:16" ht="13.5" customHeight="1" outlineLevel="4" x14ac:dyDescent="0.2">
      <c r="P492" s="91"/>
    </row>
    <row r="493" spans="3:16" ht="13.5" customHeight="1" outlineLevel="4" x14ac:dyDescent="0.35">
      <c r="C493" s="2"/>
      <c r="D493" s="53" t="s">
        <v>110</v>
      </c>
      <c r="E493" s="8">
        <v>100</v>
      </c>
      <c r="F493" s="8">
        <v>2.2799999999999998</v>
      </c>
      <c r="G493" s="8">
        <v>21.4</v>
      </c>
      <c r="H493" s="8">
        <v>29.2</v>
      </c>
      <c r="I493" s="8">
        <v>260.3</v>
      </c>
      <c r="J493" s="8">
        <v>8.6999999999999993</v>
      </c>
      <c r="K493" s="8">
        <v>3.9E-2</v>
      </c>
      <c r="L493" s="8">
        <v>0.1</v>
      </c>
      <c r="M493" s="8">
        <v>0.5</v>
      </c>
      <c r="N493" s="8">
        <v>23.3</v>
      </c>
      <c r="O493" s="17">
        <v>0.7</v>
      </c>
      <c r="P493" s="19"/>
    </row>
    <row r="494" spans="3:16" ht="18" customHeight="1" outlineLevel="4" x14ac:dyDescent="0.35">
      <c r="C494" s="52" t="s">
        <v>1</v>
      </c>
      <c r="D494" s="9" t="s">
        <v>250</v>
      </c>
      <c r="E494" s="8">
        <v>250</v>
      </c>
      <c r="F494" s="8">
        <v>5.93</v>
      </c>
      <c r="G494" s="8">
        <v>5.38</v>
      </c>
      <c r="H494" s="8">
        <v>33.36</v>
      </c>
      <c r="I494" s="8">
        <v>153.28</v>
      </c>
      <c r="J494" s="8">
        <v>11.5</v>
      </c>
      <c r="K494" s="8">
        <v>8.1000000000000003E-2</v>
      </c>
      <c r="L494" s="8">
        <v>0.1</v>
      </c>
      <c r="M494" s="8">
        <v>1.2</v>
      </c>
      <c r="N494" s="8">
        <v>59.9</v>
      </c>
      <c r="O494" s="17">
        <v>1.3</v>
      </c>
      <c r="P494" s="19"/>
    </row>
    <row r="495" spans="3:16" ht="15" customHeight="1" outlineLevel="2" x14ac:dyDescent="0.2">
      <c r="D495" s="31" t="s">
        <v>272</v>
      </c>
      <c r="E495" s="30">
        <v>100</v>
      </c>
      <c r="F495" s="30">
        <v>24.6</v>
      </c>
      <c r="G495" s="30">
        <v>20.55</v>
      </c>
      <c r="H495" s="30">
        <v>31.77</v>
      </c>
      <c r="I495" s="30">
        <v>479.91</v>
      </c>
      <c r="J495" s="30">
        <v>23.9</v>
      </c>
      <c r="K495" s="30">
        <v>0.216</v>
      </c>
      <c r="L495" s="30">
        <v>0.1</v>
      </c>
      <c r="M495" s="30">
        <v>4.9000000000000004</v>
      </c>
      <c r="N495" s="30">
        <v>80</v>
      </c>
      <c r="O495" s="32">
        <v>2.8</v>
      </c>
      <c r="P495" s="33"/>
    </row>
    <row r="496" spans="3:16" ht="16.5" customHeight="1" outlineLevel="2" x14ac:dyDescent="0.2">
      <c r="D496" s="35" t="s">
        <v>216</v>
      </c>
      <c r="E496" s="36">
        <v>180</v>
      </c>
      <c r="F496" s="36">
        <v>5.86</v>
      </c>
      <c r="G496" s="36">
        <v>9.82</v>
      </c>
      <c r="H496" s="36">
        <v>2.66</v>
      </c>
      <c r="I496" s="36">
        <v>118.88</v>
      </c>
      <c r="J496" s="36"/>
      <c r="K496" s="36"/>
      <c r="L496" s="36"/>
      <c r="M496" s="36"/>
      <c r="N496" s="36"/>
      <c r="O496" s="36"/>
      <c r="P496" s="19"/>
    </row>
    <row r="497" spans="3:16" ht="12" customHeight="1" outlineLevel="4" x14ac:dyDescent="0.2">
      <c r="D497" s="37" t="s">
        <v>80</v>
      </c>
      <c r="E497" s="6">
        <v>200</v>
      </c>
      <c r="F497" s="6">
        <v>0.2</v>
      </c>
      <c r="G497" s="6">
        <v>0.04</v>
      </c>
      <c r="H497" s="6">
        <v>10.220000000000001</v>
      </c>
      <c r="I497" s="6">
        <v>42.28</v>
      </c>
      <c r="J497" s="5"/>
      <c r="K497" s="6"/>
      <c r="L497" s="6"/>
      <c r="M497" s="6"/>
      <c r="N497" s="6"/>
      <c r="O497" s="16"/>
      <c r="P497" s="34"/>
    </row>
    <row r="498" spans="3:16" ht="14.25" customHeight="1" outlineLevel="2" x14ac:dyDescent="0.2">
      <c r="D498" s="35" t="s">
        <v>70</v>
      </c>
      <c r="E498" s="36">
        <v>60</v>
      </c>
      <c r="F498" s="36">
        <v>4.62</v>
      </c>
      <c r="G498" s="36">
        <v>0.84</v>
      </c>
      <c r="H498" s="36">
        <v>33.950000000000003</v>
      </c>
      <c r="I498" s="36">
        <v>152.6</v>
      </c>
      <c r="J498" s="36">
        <v>1.3</v>
      </c>
      <c r="K498" s="36">
        <v>0.16500000000000001</v>
      </c>
      <c r="L498" s="36">
        <v>0</v>
      </c>
      <c r="M498" s="36">
        <v>0.2</v>
      </c>
      <c r="N498" s="36">
        <v>127.9</v>
      </c>
      <c r="O498" s="36">
        <v>0.8</v>
      </c>
      <c r="P498" s="19"/>
    </row>
    <row r="499" spans="3:16" ht="14.25" customHeight="1" outlineLevel="2" x14ac:dyDescent="0.2">
      <c r="D499" s="37" t="s">
        <v>72</v>
      </c>
      <c r="E499" s="44">
        <v>50</v>
      </c>
      <c r="F499" s="44">
        <v>2.34</v>
      </c>
      <c r="G499" s="44">
        <v>0.37</v>
      </c>
      <c r="H499" s="44">
        <v>19.600000000000001</v>
      </c>
      <c r="I499" s="44">
        <v>93.4</v>
      </c>
      <c r="J499" s="44">
        <v>2.9</v>
      </c>
      <c r="K499" s="44">
        <v>8.0000000000000002E-3</v>
      </c>
      <c r="L499" s="44">
        <v>0</v>
      </c>
      <c r="M499" s="44">
        <v>0.1</v>
      </c>
      <c r="N499" s="44">
        <v>15.6</v>
      </c>
      <c r="O499" s="48">
        <v>0.6</v>
      </c>
      <c r="P499" s="49"/>
    </row>
    <row r="500" spans="3:16" ht="14.25" customHeight="1" outlineLevel="2" x14ac:dyDescent="0.2">
      <c r="E500" s="61">
        <v>940</v>
      </c>
      <c r="F500" s="62">
        <v>45.83</v>
      </c>
      <c r="G500" s="62">
        <v>58.4</v>
      </c>
      <c r="H500" s="62">
        <v>160.76</v>
      </c>
      <c r="I500" s="62">
        <v>1300.6500000000001</v>
      </c>
      <c r="J500" s="62">
        <f>SUM($J$492:$J$499)</f>
        <v>48.29999999999999</v>
      </c>
      <c r="K500" s="62">
        <f>SUM($K$492:$K$499)</f>
        <v>0.50900000000000001</v>
      </c>
      <c r="L500" s="62">
        <f>SUM($L$492:$L$499)</f>
        <v>0.30000000000000004</v>
      </c>
      <c r="M500" s="62">
        <f>SUM($M$492:$M$499)</f>
        <v>6.9</v>
      </c>
      <c r="N500" s="62">
        <f>SUM($N$492:$N$499)</f>
        <v>306.70000000000005</v>
      </c>
      <c r="O500" s="62">
        <f>SUM($O$492:$O$499)</f>
        <v>6.1999999999999993</v>
      </c>
      <c r="P500" s="63"/>
    </row>
    <row r="501" spans="3:16" ht="13.5" customHeight="1" outlineLevel="2" x14ac:dyDescent="0.2">
      <c r="P501" s="91"/>
    </row>
    <row r="502" spans="3:16" ht="13.5" customHeight="1" outlineLevel="2" x14ac:dyDescent="0.35">
      <c r="C502" s="2"/>
      <c r="D502" s="53" t="s">
        <v>231</v>
      </c>
      <c r="E502" s="8">
        <v>100</v>
      </c>
      <c r="F502" s="8">
        <v>0.92</v>
      </c>
      <c r="G502" s="8">
        <v>7.14</v>
      </c>
      <c r="H502" s="8">
        <v>3.03</v>
      </c>
      <c r="I502" s="8">
        <v>80.94</v>
      </c>
      <c r="J502" s="8">
        <v>42.1</v>
      </c>
      <c r="K502" s="8">
        <v>0.127</v>
      </c>
      <c r="L502" s="8">
        <v>0</v>
      </c>
      <c r="M502" s="8">
        <v>0</v>
      </c>
      <c r="N502" s="8">
        <v>16</v>
      </c>
      <c r="O502" s="17">
        <v>0.9</v>
      </c>
      <c r="P502" s="19"/>
    </row>
    <row r="503" spans="3:16" ht="16.5" customHeight="1" outlineLevel="2" x14ac:dyDescent="0.35">
      <c r="C503" s="52" t="s">
        <v>2</v>
      </c>
      <c r="D503" s="9" t="s">
        <v>173</v>
      </c>
      <c r="E503" s="8">
        <v>100</v>
      </c>
      <c r="F503" s="8">
        <v>17.2</v>
      </c>
      <c r="G503" s="8">
        <v>9.5</v>
      </c>
      <c r="H503" s="8">
        <v>4.8</v>
      </c>
      <c r="I503" s="8">
        <v>175.82</v>
      </c>
      <c r="J503" s="8">
        <v>24.5</v>
      </c>
      <c r="K503" s="8">
        <v>0.17399999999999999</v>
      </c>
      <c r="L503" s="8">
        <v>0.3</v>
      </c>
      <c r="M503" s="8">
        <v>3.3</v>
      </c>
      <c r="N503" s="8">
        <v>25.4</v>
      </c>
      <c r="O503" s="17">
        <v>2.5</v>
      </c>
      <c r="P503" s="19"/>
    </row>
    <row r="504" spans="3:16" ht="16.5" customHeight="1" outlineLevel="2" x14ac:dyDescent="0.2">
      <c r="D504" s="9" t="s">
        <v>263</v>
      </c>
      <c r="E504" s="8">
        <v>180</v>
      </c>
      <c r="F504" s="8">
        <v>4.3099999999999996</v>
      </c>
      <c r="G504" s="8">
        <v>5.38</v>
      </c>
      <c r="H504" s="8">
        <v>24.3</v>
      </c>
      <c r="I504" s="8">
        <v>164</v>
      </c>
      <c r="J504" s="8">
        <v>11.3</v>
      </c>
      <c r="K504" s="8">
        <v>0.02</v>
      </c>
      <c r="L504" s="8">
        <v>0</v>
      </c>
      <c r="M504" s="8">
        <v>0.3</v>
      </c>
      <c r="N504" s="8">
        <v>7</v>
      </c>
      <c r="O504" s="17">
        <v>0.5</v>
      </c>
      <c r="P504" s="19"/>
    </row>
    <row r="505" spans="3:16" ht="16.5" customHeight="1" outlineLevel="1" x14ac:dyDescent="0.2">
      <c r="D505" s="9" t="s">
        <v>23</v>
      </c>
      <c r="E505" s="8">
        <v>50</v>
      </c>
      <c r="F505" s="8">
        <v>3.16</v>
      </c>
      <c r="G505" s="8">
        <v>19.190000000000001</v>
      </c>
      <c r="H505" s="8">
        <v>7.09</v>
      </c>
      <c r="I505" s="8">
        <v>215.9</v>
      </c>
      <c r="J505" s="8">
        <v>6.4</v>
      </c>
      <c r="K505" s="8">
        <v>0.17599999999999999</v>
      </c>
      <c r="L505" s="8">
        <v>0.2</v>
      </c>
      <c r="M505" s="8">
        <v>1.9</v>
      </c>
      <c r="N505" s="8">
        <v>63.4</v>
      </c>
      <c r="O505" s="17">
        <v>1.5</v>
      </c>
      <c r="P505" s="19"/>
    </row>
    <row r="506" spans="3:16" ht="16.5" customHeight="1" outlineLevel="1" x14ac:dyDescent="0.2">
      <c r="D506" s="9" t="s">
        <v>198</v>
      </c>
      <c r="E506" s="8">
        <v>200</v>
      </c>
      <c r="F506" s="8">
        <v>0.1</v>
      </c>
      <c r="G506" s="8">
        <v>0</v>
      </c>
      <c r="H506" s="8">
        <v>4.99</v>
      </c>
      <c r="I506" s="8">
        <v>19.95</v>
      </c>
      <c r="J506" s="8"/>
      <c r="K506" s="8"/>
      <c r="L506" s="8"/>
      <c r="M506" s="8"/>
      <c r="N506" s="8"/>
      <c r="O506" s="17"/>
      <c r="P506" s="19"/>
    </row>
    <row r="507" spans="3:16" ht="13.5" customHeight="1" outlineLevel="2" x14ac:dyDescent="0.2">
      <c r="D507" s="35" t="s">
        <v>70</v>
      </c>
      <c r="E507" s="36">
        <v>60</v>
      </c>
      <c r="F507" s="36">
        <v>4.62</v>
      </c>
      <c r="G507" s="36">
        <v>0.84</v>
      </c>
      <c r="H507" s="36">
        <v>33.950000000000003</v>
      </c>
      <c r="I507" s="36">
        <v>152.6</v>
      </c>
      <c r="J507" s="36">
        <v>1.3</v>
      </c>
      <c r="K507" s="36">
        <v>0.16500000000000001</v>
      </c>
      <c r="L507" s="36">
        <v>0</v>
      </c>
      <c r="M507" s="36">
        <v>0.2</v>
      </c>
      <c r="N507" s="36">
        <v>127.9</v>
      </c>
      <c r="O507" s="36">
        <v>0.8</v>
      </c>
      <c r="P507" s="19"/>
    </row>
    <row r="508" spans="3:16" ht="14.25" customHeight="1" outlineLevel="4" x14ac:dyDescent="0.2">
      <c r="D508" s="37" t="s">
        <v>72</v>
      </c>
      <c r="E508" s="44">
        <v>50</v>
      </c>
      <c r="F508" s="44">
        <v>2.34</v>
      </c>
      <c r="G508" s="44">
        <v>0.37</v>
      </c>
      <c r="H508" s="44">
        <v>19.600000000000001</v>
      </c>
      <c r="I508" s="44">
        <v>93.4</v>
      </c>
      <c r="J508" s="44">
        <v>2.9</v>
      </c>
      <c r="K508" s="44">
        <v>8.0000000000000002E-3</v>
      </c>
      <c r="L508" s="44">
        <v>0</v>
      </c>
      <c r="M508" s="44">
        <v>0.1</v>
      </c>
      <c r="N508" s="44">
        <v>15.6</v>
      </c>
      <c r="O508" s="48">
        <v>0.6</v>
      </c>
      <c r="P508" s="49"/>
    </row>
    <row r="509" spans="3:16" ht="12.75" customHeight="1" outlineLevel="4" x14ac:dyDescent="0.2">
      <c r="E509" s="61">
        <v>740</v>
      </c>
      <c r="F509" s="62">
        <f>SUM($F$501:$F$508)</f>
        <v>32.650000000000006</v>
      </c>
      <c r="G509" s="62">
        <f>SUM($G$501:$G$508)</f>
        <v>42.42</v>
      </c>
      <c r="H509" s="62">
        <f>SUM($H$501:$H$508)</f>
        <v>97.759999999999991</v>
      </c>
      <c r="I509" s="62">
        <f>SUM($I$501:$I$508)</f>
        <v>902.61</v>
      </c>
      <c r="J509" s="62">
        <f>SUM($J$501:$J$508)</f>
        <v>88.5</v>
      </c>
      <c r="K509" s="62">
        <f>SUM($K$501:$K$508)</f>
        <v>0.67</v>
      </c>
      <c r="L509" s="62">
        <f>SUM($L$501:$L$508)</f>
        <v>0.5</v>
      </c>
      <c r="M509" s="62">
        <f>SUM($M$501:$M$508)</f>
        <v>5.8</v>
      </c>
      <c r="N509" s="62">
        <f>SUM($N$501:$N$508)</f>
        <v>255.29999999999998</v>
      </c>
      <c r="O509" s="62">
        <f>SUM($O$501:$O$508)</f>
        <v>6.8</v>
      </c>
      <c r="P509" s="63"/>
    </row>
    <row r="510" spans="3:16" ht="12" customHeight="1" outlineLevel="4" x14ac:dyDescent="0.2">
      <c r="P510" s="91"/>
    </row>
    <row r="511" spans="3:16" ht="12" customHeight="1" outlineLevel="4" x14ac:dyDescent="0.35">
      <c r="C511" s="2"/>
      <c r="D511" s="35" t="s">
        <v>211</v>
      </c>
      <c r="E511" s="36">
        <v>200</v>
      </c>
      <c r="F511" s="36">
        <v>5.6</v>
      </c>
      <c r="G511" s="36">
        <v>6.4</v>
      </c>
      <c r="H511" s="36">
        <v>8.1999999999999993</v>
      </c>
      <c r="I511" s="36">
        <v>118</v>
      </c>
      <c r="J511" s="36">
        <v>1.4</v>
      </c>
      <c r="K511" s="36">
        <v>0.34</v>
      </c>
      <c r="L511" s="36">
        <v>0.1</v>
      </c>
      <c r="M511" s="36">
        <v>0.3</v>
      </c>
      <c r="N511" s="36">
        <v>240</v>
      </c>
      <c r="O511" s="36">
        <v>0.2</v>
      </c>
      <c r="P511" s="19"/>
    </row>
    <row r="512" spans="3:16" ht="15.75" customHeight="1" outlineLevel="4" x14ac:dyDescent="0.35">
      <c r="C512" s="52" t="s">
        <v>3</v>
      </c>
      <c r="E512" s="65">
        <f>SUM($E$510:$E$511)</f>
        <v>200</v>
      </c>
      <c r="F512" s="66">
        <f>SUM($F$510:$F$511)</f>
        <v>5.6</v>
      </c>
      <c r="G512" s="66">
        <f>SUM($G$510:$G$511)</f>
        <v>6.4</v>
      </c>
      <c r="H512" s="66">
        <f>SUM($H$510:$H$511)</f>
        <v>8.1999999999999993</v>
      </c>
      <c r="I512" s="66">
        <f>SUM($I$510:$I$511)</f>
        <v>118</v>
      </c>
      <c r="J512" s="66">
        <f>SUM($J$510:$J$511)</f>
        <v>1.4</v>
      </c>
      <c r="K512" s="66">
        <f>SUM($K$510:$K$511)</f>
        <v>0.34</v>
      </c>
      <c r="L512" s="66">
        <f>SUM($L$510:$L$511)</f>
        <v>0.1</v>
      </c>
      <c r="M512" s="66">
        <f>SUM($M$510:$M$511)</f>
        <v>0.3</v>
      </c>
      <c r="N512" s="66">
        <f>SUM($N$510:$N$511)</f>
        <v>240</v>
      </c>
      <c r="O512" s="66">
        <f>SUM($O$510:$O$511)</f>
        <v>0.2</v>
      </c>
      <c r="P512" s="67"/>
    </row>
    <row r="513" spans="4:16" ht="12.75" customHeight="1" outlineLevel="2" x14ac:dyDescent="0.2">
      <c r="D513" s="64" t="s">
        <v>19</v>
      </c>
      <c r="E513" s="61">
        <v>2890</v>
      </c>
      <c r="F513" s="61">
        <v>145.24</v>
      </c>
      <c r="G513" s="61">
        <v>144.91999999999999</v>
      </c>
      <c r="H513" s="61">
        <v>490.98</v>
      </c>
      <c r="I513" s="61">
        <v>3647.32</v>
      </c>
      <c r="J513" s="62"/>
      <c r="K513" s="62"/>
      <c r="L513" s="62"/>
      <c r="M513" s="62"/>
      <c r="N513" s="62"/>
      <c r="O513" s="62"/>
      <c r="P513" s="63"/>
    </row>
    <row r="514" spans="4:16" ht="18" customHeight="1" outlineLevel="2" x14ac:dyDescent="0.2">
      <c r="E514" s="10"/>
      <c r="F514" s="10"/>
      <c r="G514" s="10"/>
      <c r="H514" s="10"/>
      <c r="I514" s="10"/>
      <c r="J514" s="11"/>
      <c r="K514" s="11"/>
      <c r="L514" s="11"/>
      <c r="M514" s="11"/>
      <c r="N514" s="11"/>
      <c r="O514" s="11"/>
      <c r="P514" s="91"/>
    </row>
    <row r="515" spans="4:16" ht="12.75" customHeight="1" outlineLevel="2" x14ac:dyDescent="0.2">
      <c r="E515" s="10"/>
      <c r="F515" s="10"/>
      <c r="G515" s="10"/>
      <c r="H515" s="10"/>
      <c r="I515" s="10"/>
      <c r="J515" s="11"/>
      <c r="K515" s="11"/>
      <c r="L515" s="11"/>
      <c r="M515" s="11"/>
      <c r="N515" s="11"/>
      <c r="O515" s="11"/>
    </row>
    <row r="516" spans="4:16" ht="12.75" customHeight="1" outlineLevel="2" x14ac:dyDescent="0.2">
      <c r="E516" s="10"/>
      <c r="F516" s="10"/>
      <c r="G516" s="10"/>
      <c r="H516" s="10"/>
      <c r="I516" s="10"/>
      <c r="J516" s="11"/>
      <c r="K516" s="11"/>
      <c r="L516" s="11"/>
      <c r="M516" s="11"/>
      <c r="N516" s="11"/>
      <c r="O516" s="11"/>
    </row>
    <row r="517" spans="4:16" ht="12.75" customHeight="1" outlineLevel="2" x14ac:dyDescent="0.2">
      <c r="E517" s="10"/>
      <c r="F517" s="10"/>
      <c r="G517" s="10"/>
      <c r="H517" s="10"/>
      <c r="I517" s="10"/>
      <c r="J517" s="11"/>
      <c r="K517" s="11"/>
      <c r="L517" s="11"/>
      <c r="M517" s="11"/>
      <c r="N517" s="11"/>
      <c r="O517" s="11"/>
    </row>
    <row r="518" spans="4:16" ht="3.75" customHeight="1" outlineLevel="2" x14ac:dyDescent="0.2">
      <c r="E518" s="10"/>
      <c r="F518" s="10"/>
      <c r="G518" s="10"/>
      <c r="H518" s="10"/>
      <c r="I518" s="10"/>
      <c r="J518" s="11"/>
      <c r="K518" s="11"/>
      <c r="L518" s="11"/>
      <c r="M518" s="11"/>
      <c r="N518" s="11"/>
      <c r="O518" s="11"/>
    </row>
    <row r="519" spans="4:16" ht="16.5" hidden="1" customHeight="1" outlineLevel="2" x14ac:dyDescent="0.2">
      <c r="E519" s="10"/>
      <c r="F519" s="10"/>
      <c r="G519" s="10"/>
      <c r="H519" s="10"/>
      <c r="I519" s="10"/>
      <c r="J519" s="11"/>
      <c r="K519" s="11"/>
      <c r="L519" s="11"/>
      <c r="M519" s="11"/>
      <c r="N519" s="11"/>
      <c r="O519" s="11"/>
    </row>
    <row r="520" spans="4:16" ht="12.75" hidden="1" customHeight="1" outlineLevel="4" x14ac:dyDescent="0.2">
      <c r="E520" s="10"/>
      <c r="F520" s="10"/>
      <c r="G520" s="10"/>
      <c r="H520" s="10"/>
      <c r="I520" s="10"/>
      <c r="J520" s="11"/>
      <c r="K520" s="11"/>
      <c r="L520" s="11"/>
      <c r="M520" s="11"/>
      <c r="N520" s="11"/>
      <c r="O520" s="11"/>
    </row>
    <row r="521" spans="4:16" ht="12" hidden="1" customHeight="1" outlineLevel="4" x14ac:dyDescent="0.2">
      <c r="E521" s="10"/>
      <c r="F521" s="10"/>
      <c r="G521" s="10"/>
      <c r="H521" s="10"/>
      <c r="I521" s="10"/>
      <c r="J521" s="11"/>
      <c r="K521" s="11"/>
      <c r="L521" s="11"/>
      <c r="M521" s="11"/>
      <c r="N521" s="11"/>
      <c r="O521" s="11"/>
    </row>
    <row r="522" spans="4:16" hidden="1" outlineLevel="4" x14ac:dyDescent="0.2">
      <c r="E522" s="10"/>
      <c r="F522" s="10"/>
      <c r="G522" s="10"/>
      <c r="H522" s="10"/>
      <c r="I522" s="10"/>
      <c r="J522" s="11"/>
      <c r="K522" s="11"/>
      <c r="L522" s="11"/>
      <c r="M522" s="11"/>
      <c r="N522" s="11"/>
      <c r="O522" s="11"/>
    </row>
    <row r="523" spans="4:16" ht="13.5" hidden="1" customHeight="1" outlineLevel="4" x14ac:dyDescent="0.2">
      <c r="E523" s="10"/>
      <c r="F523" s="10"/>
      <c r="G523" s="10"/>
      <c r="H523" s="10"/>
      <c r="I523" s="10"/>
      <c r="J523" s="11"/>
      <c r="K523" s="11"/>
      <c r="L523" s="11"/>
      <c r="M523" s="11"/>
      <c r="N523" s="11"/>
      <c r="O523" s="11"/>
    </row>
    <row r="524" spans="4:16" ht="13.5" hidden="1" customHeight="1" outlineLevel="4" x14ac:dyDescent="0.2">
      <c r="E524" s="10"/>
      <c r="F524" s="10"/>
      <c r="G524" s="10"/>
      <c r="H524" s="10"/>
      <c r="I524" s="10"/>
      <c r="J524" s="11"/>
      <c r="K524" s="11"/>
      <c r="L524" s="11"/>
      <c r="M524" s="11"/>
      <c r="N524" s="11"/>
      <c r="O524" s="11"/>
    </row>
    <row r="525" spans="4:16" ht="14.25" hidden="1" customHeight="1" outlineLevel="4" x14ac:dyDescent="0.2">
      <c r="E525" s="10"/>
      <c r="F525" s="10"/>
      <c r="G525" s="10"/>
      <c r="H525" s="10"/>
      <c r="I525" s="10"/>
      <c r="J525" s="11"/>
      <c r="K525" s="11"/>
      <c r="L525" s="11"/>
      <c r="M525" s="11"/>
      <c r="N525" s="11"/>
      <c r="O525" s="11"/>
    </row>
    <row r="526" spans="4:16" ht="12.75" hidden="1" customHeight="1" outlineLevel="4" x14ac:dyDescent="0.2">
      <c r="E526" s="10"/>
      <c r="F526" s="10"/>
      <c r="G526" s="10"/>
      <c r="H526" s="10"/>
      <c r="I526" s="10"/>
      <c r="J526" s="11"/>
      <c r="K526" s="11"/>
      <c r="L526" s="11"/>
      <c r="M526" s="11"/>
      <c r="N526" s="11"/>
      <c r="O526" s="11"/>
    </row>
    <row r="527" spans="4:16" ht="13.5" hidden="1" customHeight="1" outlineLevel="2" x14ac:dyDescent="0.2">
      <c r="E527" s="10"/>
      <c r="F527" s="10"/>
      <c r="G527" s="10"/>
      <c r="H527" s="10"/>
      <c r="I527" s="10"/>
      <c r="J527" s="11"/>
      <c r="K527" s="11"/>
      <c r="L527" s="11"/>
      <c r="M527" s="11"/>
      <c r="N527" s="11"/>
      <c r="O527" s="11"/>
    </row>
    <row r="528" spans="4:16" ht="13.5" hidden="1" customHeight="1" outlineLevel="2" x14ac:dyDescent="0.2"/>
    <row r="529" spans="1:17" ht="16.5" hidden="1" customHeight="1" outlineLevel="2" x14ac:dyDescent="0.2">
      <c r="A529" s="100" t="s">
        <v>66</v>
      </c>
      <c r="B529" s="100"/>
      <c r="C529" s="100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</row>
    <row r="530" spans="1:17" ht="12.75" hidden="1" customHeight="1" outlineLevel="4" x14ac:dyDescent="0.2">
      <c r="A530" s="56" t="s">
        <v>69</v>
      </c>
      <c r="B530" s="56"/>
      <c r="C530" s="56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8"/>
    </row>
    <row r="531" spans="1:17" ht="13.5" customHeight="1" outlineLevel="4" x14ac:dyDescent="0.2">
      <c r="A531" s="89" t="s">
        <v>68</v>
      </c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8"/>
      <c r="Q531" s="89"/>
    </row>
    <row r="532" spans="1:17" ht="12.75" customHeight="1" outlineLevel="5" x14ac:dyDescent="0.2">
      <c r="A532" s="89" t="s">
        <v>67</v>
      </c>
      <c r="B532" s="89"/>
      <c r="C532" s="89"/>
      <c r="Q532" s="89"/>
    </row>
    <row r="533" spans="1:17" ht="39" customHeight="1" outlineLevel="5" x14ac:dyDescent="0.2"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</row>
    <row r="534" spans="1:17" ht="14.25" customHeight="1" outlineLevel="4" x14ac:dyDescent="0.2">
      <c r="A534" s="56" t="s">
        <v>52</v>
      </c>
      <c r="B534" s="56"/>
      <c r="C534" s="56"/>
    </row>
    <row r="535" spans="1:17" outlineLevel="4" x14ac:dyDescent="0.2"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</row>
    <row r="536" spans="1:17" ht="15" customHeight="1" outlineLevel="2" x14ac:dyDescent="0.2">
      <c r="A536" s="56" t="s">
        <v>53</v>
      </c>
      <c r="B536" s="56"/>
      <c r="C536" s="56"/>
    </row>
    <row r="537" spans="1:17" ht="16.5" customHeight="1" outlineLevel="2" x14ac:dyDescent="0.2"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</row>
    <row r="538" spans="1:17" ht="409.5" outlineLevel="4" x14ac:dyDescent="0.2">
      <c r="A538" s="56" t="s">
        <v>54</v>
      </c>
      <c r="B538" s="56"/>
      <c r="C538" s="56"/>
    </row>
    <row r="539" spans="1:17" ht="13.5" customHeight="1" outlineLevel="2" x14ac:dyDescent="0.2"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</row>
    <row r="540" spans="1:17" ht="13.5" customHeight="1" outlineLevel="2" x14ac:dyDescent="0.2">
      <c r="A540" s="56" t="s">
        <v>55</v>
      </c>
      <c r="B540" s="56"/>
      <c r="C540" s="56"/>
    </row>
    <row r="541" spans="1:17" ht="13.5" customHeight="1" outlineLevel="2" x14ac:dyDescent="0.2"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</row>
    <row r="542" spans="1:17" ht="13.5" customHeight="1" outlineLevel="2" x14ac:dyDescent="0.2">
      <c r="A542" s="56" t="s">
        <v>56</v>
      </c>
      <c r="B542" s="56"/>
      <c r="C542" s="56"/>
    </row>
    <row r="543" spans="1:17" ht="13.5" customHeight="1" outlineLevel="2" x14ac:dyDescent="0.2"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</row>
    <row r="544" spans="1:17" ht="13.5" customHeight="1" outlineLevel="2" x14ac:dyDescent="0.2">
      <c r="A544" s="55" t="s">
        <v>57</v>
      </c>
      <c r="B544" s="55"/>
      <c r="C544" s="55"/>
    </row>
    <row r="545" spans="1:17" ht="16.5" customHeight="1" outlineLevel="1" x14ac:dyDescent="0.2"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</row>
    <row r="546" spans="1:17" ht="16.5" customHeight="1" outlineLevel="2" x14ac:dyDescent="0.2">
      <c r="A546" s="56" t="s">
        <v>58</v>
      </c>
      <c r="B546" s="56"/>
      <c r="C546" s="56"/>
    </row>
    <row r="547" spans="1:17" ht="13.5" customHeight="1" outlineLevel="4" x14ac:dyDescent="0.2"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</row>
    <row r="548" spans="1:17" ht="12" customHeight="1" outlineLevel="4" x14ac:dyDescent="0.2">
      <c r="A548" s="56" t="s">
        <v>59</v>
      </c>
      <c r="B548" s="56"/>
      <c r="C548" s="56"/>
    </row>
    <row r="549" spans="1:17" ht="12.75" customHeight="1" outlineLevel="5" x14ac:dyDescent="0.2"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1"/>
    </row>
    <row r="550" spans="1:17" outlineLevel="4" x14ac:dyDescent="0.2">
      <c r="A550" s="55" t="s">
        <v>60</v>
      </c>
      <c r="B550" s="55"/>
      <c r="C550" s="55"/>
    </row>
    <row r="551" spans="1:17" ht="12.75" customHeight="1" outlineLevel="2" x14ac:dyDescent="0.2"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</row>
    <row r="552" spans="1:17" ht="19.5" customHeight="1" outlineLevel="2" x14ac:dyDescent="0.2">
      <c r="A552" s="55" t="s">
        <v>61</v>
      </c>
      <c r="B552" s="55"/>
      <c r="C552" s="55"/>
    </row>
    <row r="553" spans="1:17" ht="12.75" customHeight="1" outlineLevel="2" x14ac:dyDescent="0.2"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1"/>
    </row>
    <row r="554" spans="1:17" ht="12.75" customHeight="1" outlineLevel="2" x14ac:dyDescent="0.2">
      <c r="A554" s="56" t="s">
        <v>62</v>
      </c>
      <c r="B554" s="56"/>
      <c r="C554" s="56"/>
    </row>
    <row r="555" spans="1:17" ht="12.75" customHeight="1" outlineLevel="2" x14ac:dyDescent="0.2"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1"/>
    </row>
    <row r="556" spans="1:17" ht="12.75" customHeight="1" outlineLevel="2" x14ac:dyDescent="0.2">
      <c r="A556" s="55" t="s">
        <v>63</v>
      </c>
      <c r="B556" s="55"/>
      <c r="C556" s="55"/>
    </row>
    <row r="557" spans="1:17" ht="16.5" customHeight="1" outlineLevel="2" x14ac:dyDescent="0.2"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1"/>
    </row>
    <row r="558" spans="1:17" ht="12" customHeight="1" outlineLevel="4" x14ac:dyDescent="0.2">
      <c r="A558" s="55" t="s">
        <v>64</v>
      </c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</row>
    <row r="559" spans="1:17" outlineLevel="4" x14ac:dyDescent="0.2">
      <c r="A559" s="55" t="s">
        <v>65</v>
      </c>
      <c r="B559" s="55"/>
      <c r="C559" s="55"/>
      <c r="Q559" s="51"/>
    </row>
    <row r="560" spans="1:17" outlineLevel="4" x14ac:dyDescent="0.2"/>
    <row r="561" spans="17:17" outlineLevel="4" x14ac:dyDescent="0.2">
      <c r="Q561" s="51"/>
    </row>
    <row r="562" spans="17:17" ht="12.75" customHeight="1" outlineLevel="4" x14ac:dyDescent="0.2"/>
    <row r="563" spans="17:17" ht="12.75" customHeight="1" outlineLevel="5" x14ac:dyDescent="0.2">
      <c r="Q563" s="50"/>
    </row>
    <row r="564" spans="17:17" ht="14.25" customHeight="1" outlineLevel="2" x14ac:dyDescent="0.2"/>
    <row r="565" spans="17:17" ht="16.5" customHeight="1" outlineLevel="2" x14ac:dyDescent="0.2">
      <c r="Q565" s="51"/>
    </row>
    <row r="566" spans="17:17" ht="13.5" customHeight="1" outlineLevel="4" x14ac:dyDescent="0.2"/>
    <row r="567" spans="17:17" ht="14.25" customHeight="1" outlineLevel="4" x14ac:dyDescent="0.2">
      <c r="Q567" s="51"/>
    </row>
    <row r="568" spans="17:17" ht="15" customHeight="1" outlineLevel="4" x14ac:dyDescent="0.2"/>
    <row r="569" spans="17:17" ht="15" customHeight="1" outlineLevel="4" x14ac:dyDescent="0.2">
      <c r="Q569" s="50"/>
    </row>
    <row r="570" spans="17:17" ht="13.5" customHeight="1" outlineLevel="4" x14ac:dyDescent="0.2"/>
    <row r="571" spans="17:17" outlineLevel="4" x14ac:dyDescent="0.2">
      <c r="Q571" s="50"/>
    </row>
    <row r="572" spans="17:17" ht="12.75" customHeight="1" outlineLevel="2" x14ac:dyDescent="0.2"/>
    <row r="573" spans="17:17" ht="15" customHeight="1" outlineLevel="2" x14ac:dyDescent="0.2">
      <c r="Q573" s="51"/>
    </row>
    <row r="574" spans="17:17" ht="12.75" customHeight="1" outlineLevel="4" x14ac:dyDescent="0.2"/>
    <row r="575" spans="17:17" ht="16.5" customHeight="1" outlineLevel="2" x14ac:dyDescent="0.2">
      <c r="Q575" s="50"/>
    </row>
    <row r="576" spans="17:17" ht="16.5" customHeight="1" outlineLevel="2" x14ac:dyDescent="0.2"/>
    <row r="577" spans="17:17" ht="16.5" customHeight="1" outlineLevel="2" x14ac:dyDescent="0.2">
      <c r="Q577" s="50"/>
    </row>
    <row r="578" spans="17:17" ht="16.5" customHeight="1" outlineLevel="2" x14ac:dyDescent="0.2">
      <c r="Q578" s="50"/>
    </row>
    <row r="579" spans="17:17" ht="16.5" customHeight="1" outlineLevel="2" x14ac:dyDescent="0.2"/>
    <row r="580" spans="17:17" ht="16.5" customHeight="1" outlineLevel="2" x14ac:dyDescent="0.2"/>
    <row r="581" spans="17:17" ht="16.5" customHeight="1" outlineLevel="2" x14ac:dyDescent="0.2"/>
    <row r="582" spans="17:17" ht="16.5" customHeight="1" outlineLevel="2" x14ac:dyDescent="0.2"/>
    <row r="583" spans="17:17" ht="16.5" customHeight="1" outlineLevel="2" x14ac:dyDescent="0.2"/>
    <row r="584" spans="17:17" ht="16.5" customHeight="1" outlineLevel="2" x14ac:dyDescent="0.2"/>
    <row r="585" spans="17:17" ht="16.5" customHeight="1" outlineLevel="2" x14ac:dyDescent="0.2"/>
    <row r="586" spans="17:17" ht="16.5" customHeight="1" outlineLevel="2" x14ac:dyDescent="0.2"/>
    <row r="587" spans="17:17" ht="16.5" customHeight="1" outlineLevel="2" x14ac:dyDescent="0.2"/>
    <row r="588" spans="17:17" ht="16.5" customHeight="1" outlineLevel="2" x14ac:dyDescent="0.2"/>
    <row r="589" spans="17:17" ht="16.5" customHeight="1" outlineLevel="2" x14ac:dyDescent="0.2"/>
    <row r="590" spans="17:17" ht="16.5" customHeight="1" outlineLevel="2" x14ac:dyDescent="0.2"/>
    <row r="592" spans="17:17" ht="27" customHeight="1" x14ac:dyDescent="0.2"/>
    <row r="596" ht="24.75" customHeight="1" x14ac:dyDescent="0.2"/>
    <row r="598" ht="24.75" customHeight="1" x14ac:dyDescent="0.2"/>
    <row r="600" ht="24" customHeight="1" x14ac:dyDescent="0.2"/>
    <row r="602" ht="25.5" customHeight="1" x14ac:dyDescent="0.2"/>
    <row r="604" ht="26.25" customHeight="1" x14ac:dyDescent="0.2"/>
    <row r="608" ht="25.5" customHeight="1" x14ac:dyDescent="0.2"/>
    <row r="610" ht="54.75" customHeight="1" x14ac:dyDescent="0.2"/>
    <row r="616" ht="24" customHeight="1" x14ac:dyDescent="0.2"/>
  </sheetData>
  <mergeCells count="6">
    <mergeCell ref="A529:C529"/>
    <mergeCell ref="C1:C2"/>
    <mergeCell ref="C38:C39"/>
    <mergeCell ref="C147:C148"/>
    <mergeCell ref="D1:P1"/>
    <mergeCell ref="C73:C74"/>
  </mergeCells>
  <phoneticPr fontId="7" type="noConversion"/>
  <pageMargins left="0.44" right="0.28999999999999998" top="0.41" bottom="0.46" header="0.31" footer="0.3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3"/>
  <sheetViews>
    <sheetView zoomScale="101" zoomScaleNormal="101" zoomScaleSheetLayoutView="147" workbookViewId="0">
      <selection activeCell="B1" sqref="A1:Q584"/>
    </sheetView>
  </sheetViews>
  <sheetFormatPr defaultRowHeight="12.75" outlineLevelRow="5" x14ac:dyDescent="0.2"/>
  <cols>
    <col min="1" max="2" width="9.140625" style="1"/>
    <col min="3" max="3" width="13" style="1" customWidth="1"/>
    <col min="4" max="4" width="45.7109375" style="1" customWidth="1"/>
    <col min="5" max="5" width="7.42578125" style="1" customWidth="1"/>
    <col min="6" max="7" width="7" style="1" customWidth="1"/>
    <col min="8" max="8" width="8.140625" style="1" customWidth="1"/>
    <col min="9" max="9" width="9.7109375" style="1" customWidth="1"/>
    <col min="10" max="10" width="6.28515625" style="1" hidden="1" customWidth="1"/>
    <col min="11" max="11" width="6.140625" style="1" hidden="1" customWidth="1"/>
    <col min="12" max="12" width="6.28515625" style="1" hidden="1" customWidth="1"/>
    <col min="13" max="13" width="6.140625" style="1" hidden="1" customWidth="1"/>
    <col min="14" max="14" width="6.28515625" style="1" hidden="1" customWidth="1"/>
    <col min="15" max="15" width="6" style="1" hidden="1" customWidth="1"/>
    <col min="16" max="16" width="14.5703125" style="21" customWidth="1"/>
    <col min="17" max="16384" width="9.140625" style="1"/>
  </cols>
  <sheetData>
    <row r="1" spans="3:16" ht="16.5" customHeight="1" outlineLevel="1" x14ac:dyDescent="0.3">
      <c r="C1" s="12" t="s">
        <v>38</v>
      </c>
      <c r="D1" s="102" t="s">
        <v>199</v>
      </c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3:16" ht="16.5" customHeight="1" outlineLevel="2" x14ac:dyDescent="0.35">
      <c r="C2" s="2" t="s">
        <v>0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20</v>
      </c>
      <c r="L2" s="3" t="s">
        <v>21</v>
      </c>
      <c r="M2" s="3" t="s">
        <v>12</v>
      </c>
      <c r="N2" s="3" t="s">
        <v>13</v>
      </c>
      <c r="O2" s="3" t="s">
        <v>14</v>
      </c>
      <c r="P2" s="3" t="s">
        <v>15</v>
      </c>
    </row>
    <row r="3" spans="3:16" outlineLevel="4" x14ac:dyDescent="0.2">
      <c r="D3" s="9" t="s">
        <v>31</v>
      </c>
      <c r="E3" s="8">
        <v>250</v>
      </c>
      <c r="F3" s="8">
        <v>8.1999999999999993</v>
      </c>
      <c r="G3" s="8">
        <v>11.3</v>
      </c>
      <c r="H3" s="8">
        <v>25.8</v>
      </c>
      <c r="I3" s="8">
        <v>233.8</v>
      </c>
      <c r="J3" s="8">
        <v>1.1000000000000001</v>
      </c>
      <c r="K3" s="8">
        <v>0.187</v>
      </c>
      <c r="L3" s="8">
        <v>0.1</v>
      </c>
      <c r="M3" s="8">
        <v>0.4</v>
      </c>
      <c r="N3" s="8">
        <v>132.5</v>
      </c>
      <c r="O3" s="17">
        <v>0.6</v>
      </c>
      <c r="P3" s="19">
        <v>537</v>
      </c>
    </row>
    <row r="4" spans="3:16" outlineLevel="4" x14ac:dyDescent="0.2">
      <c r="D4" s="7" t="s">
        <v>135</v>
      </c>
      <c r="E4" s="8">
        <v>10</v>
      </c>
      <c r="F4" s="8">
        <v>0.1</v>
      </c>
      <c r="G4" s="8">
        <v>8.3000000000000007</v>
      </c>
      <c r="H4" s="8">
        <v>0.1</v>
      </c>
      <c r="I4" s="8">
        <v>74.8</v>
      </c>
      <c r="J4" s="8">
        <v>0</v>
      </c>
      <c r="K4" s="8">
        <v>0.17599999999999999</v>
      </c>
      <c r="L4" s="8">
        <v>0</v>
      </c>
      <c r="M4" s="8">
        <v>0.1</v>
      </c>
      <c r="N4" s="8">
        <v>22</v>
      </c>
      <c r="O4" s="17">
        <v>1</v>
      </c>
      <c r="P4" s="19">
        <v>41</v>
      </c>
    </row>
    <row r="5" spans="3:16" ht="12" customHeight="1" outlineLevel="4" x14ac:dyDescent="0.2">
      <c r="D5" s="7" t="s">
        <v>33</v>
      </c>
      <c r="E5" s="8">
        <v>30</v>
      </c>
      <c r="F5" s="8">
        <v>6.9</v>
      </c>
      <c r="G5" s="8">
        <v>8.6999999999999993</v>
      </c>
      <c r="H5" s="8">
        <v>0</v>
      </c>
      <c r="I5" s="8">
        <v>108</v>
      </c>
      <c r="J5" s="8">
        <v>0.5</v>
      </c>
      <c r="K5" s="8">
        <v>8.9999999999999993E-3</v>
      </c>
      <c r="L5" s="8">
        <v>0</v>
      </c>
      <c r="M5" s="8">
        <v>0</v>
      </c>
      <c r="N5" s="8">
        <v>300</v>
      </c>
      <c r="O5" s="17">
        <v>0.3</v>
      </c>
      <c r="P5" s="19">
        <v>42</v>
      </c>
    </row>
    <row r="6" spans="3:16" ht="12.75" customHeight="1" outlineLevel="4" x14ac:dyDescent="0.2">
      <c r="D6" s="9" t="s">
        <v>70</v>
      </c>
      <c r="E6" s="8">
        <v>70</v>
      </c>
      <c r="F6" s="8">
        <v>4.62</v>
      </c>
      <c r="G6" s="8">
        <v>0.84</v>
      </c>
      <c r="H6" s="8">
        <v>33.950000000000003</v>
      </c>
      <c r="I6" s="8">
        <v>152.6</v>
      </c>
      <c r="J6" s="8">
        <v>1.3</v>
      </c>
      <c r="K6" s="8">
        <v>0.16500000000000001</v>
      </c>
      <c r="L6" s="8">
        <v>0</v>
      </c>
      <c r="M6" s="8">
        <v>0.2</v>
      </c>
      <c r="N6" s="8">
        <v>127.9</v>
      </c>
      <c r="O6" s="17">
        <v>0.8</v>
      </c>
      <c r="P6" s="19"/>
    </row>
    <row r="7" spans="3:16" outlineLevel="4" x14ac:dyDescent="0.2">
      <c r="D7" s="7" t="s">
        <v>4</v>
      </c>
      <c r="E7" s="8">
        <v>200</v>
      </c>
      <c r="F7" s="8">
        <v>4</v>
      </c>
      <c r="G7" s="8">
        <v>4.0999999999999996</v>
      </c>
      <c r="H7" s="8">
        <v>16.100000000000001</v>
      </c>
      <c r="I7" s="8">
        <v>114.9</v>
      </c>
      <c r="J7" s="8">
        <v>0</v>
      </c>
      <c r="K7" s="8">
        <v>0.124</v>
      </c>
      <c r="L7" s="8">
        <v>0.2</v>
      </c>
      <c r="M7" s="8">
        <v>1.4</v>
      </c>
      <c r="N7" s="8">
        <v>59.2</v>
      </c>
      <c r="O7" s="17">
        <v>1.1000000000000001</v>
      </c>
      <c r="P7" s="19">
        <v>959</v>
      </c>
    </row>
    <row r="8" spans="3:16" ht="13.5" customHeight="1" outlineLevel="2" x14ac:dyDescent="0.2">
      <c r="E8" s="11">
        <f>SUM(E3:E7)</f>
        <v>560</v>
      </c>
      <c r="F8" s="11">
        <f>SUM(F3:F7)</f>
        <v>23.82</v>
      </c>
      <c r="G8" s="11">
        <f>SUM(G3:G7)</f>
        <v>33.24</v>
      </c>
      <c r="H8" s="11">
        <f>SUM(H3:H7)</f>
        <v>75.950000000000017</v>
      </c>
      <c r="I8" s="11">
        <f>SUM(I3:I7)</f>
        <v>684.1</v>
      </c>
      <c r="J8" s="11">
        <f>SUM($J$1:$J$7)</f>
        <v>2.9000000000000004</v>
      </c>
      <c r="K8" s="11">
        <f>SUM($K$1:$K$7)</f>
        <v>0.66100000000000003</v>
      </c>
      <c r="L8" s="11">
        <f>SUM($L$1:$L$7)</f>
        <v>0.30000000000000004</v>
      </c>
      <c r="M8" s="11">
        <f>SUM($M$1:$M$7)</f>
        <v>2.0999999999999996</v>
      </c>
      <c r="N8" s="11">
        <f>SUM($N$1:$N$7)</f>
        <v>641.6</v>
      </c>
      <c r="O8" s="11">
        <f>SUM($O$1:$O$7)</f>
        <v>3.8000000000000003</v>
      </c>
    </row>
    <row r="9" spans="3:16" ht="17.25" customHeight="1" outlineLevel="2" x14ac:dyDescent="0.35">
      <c r="C9" s="2" t="s">
        <v>149</v>
      </c>
    </row>
    <row r="10" spans="3:16" ht="13.5" customHeight="1" outlineLevel="2" x14ac:dyDescent="0.2">
      <c r="D10" s="9" t="s">
        <v>34</v>
      </c>
      <c r="E10" s="8">
        <v>150</v>
      </c>
      <c r="F10" s="8">
        <v>23.22</v>
      </c>
      <c r="G10" s="8">
        <v>19.559999999999999</v>
      </c>
      <c r="H10" s="17">
        <v>25.8</v>
      </c>
      <c r="I10" s="14">
        <v>384.36</v>
      </c>
      <c r="J10" s="20">
        <v>2.2999999999999998</v>
      </c>
      <c r="K10" s="8">
        <v>0.20100000000000001</v>
      </c>
      <c r="L10" s="8">
        <v>0.2</v>
      </c>
      <c r="M10" s="8">
        <v>1.6</v>
      </c>
      <c r="N10" s="8">
        <v>94.6</v>
      </c>
      <c r="O10" s="17">
        <v>1.8</v>
      </c>
      <c r="P10" s="19">
        <v>469</v>
      </c>
    </row>
    <row r="11" spans="3:16" ht="13.5" customHeight="1" outlineLevel="2" x14ac:dyDescent="0.2">
      <c r="D11" s="9" t="s">
        <v>136</v>
      </c>
      <c r="E11" s="8">
        <v>15</v>
      </c>
      <c r="F11" s="8">
        <v>0.23</v>
      </c>
      <c r="G11" s="8">
        <v>1.97</v>
      </c>
      <c r="H11" s="17">
        <v>2.37</v>
      </c>
      <c r="I11" s="15">
        <v>34.630000000000003</v>
      </c>
      <c r="J11" s="20">
        <v>0.5</v>
      </c>
      <c r="K11" s="8">
        <v>4.0000000000000001E-3</v>
      </c>
      <c r="L11" s="8">
        <v>0</v>
      </c>
      <c r="M11" s="8">
        <v>0</v>
      </c>
      <c r="N11" s="8">
        <v>2.4</v>
      </c>
      <c r="O11" s="17">
        <v>0.2</v>
      </c>
      <c r="P11" s="19"/>
    </row>
    <row r="12" spans="3:16" ht="13.5" customHeight="1" outlineLevel="2" x14ac:dyDescent="0.2">
      <c r="D12" s="31" t="s">
        <v>150</v>
      </c>
      <c r="E12" s="30">
        <v>200</v>
      </c>
      <c r="F12" s="8">
        <v>0.2</v>
      </c>
      <c r="G12" s="8">
        <v>0.8</v>
      </c>
      <c r="H12" s="8">
        <v>183</v>
      </c>
      <c r="I12" s="8">
        <v>45</v>
      </c>
      <c r="J12" s="41">
        <v>16.8</v>
      </c>
      <c r="K12" s="30">
        <v>4.8000000000000001E-2</v>
      </c>
      <c r="L12" s="30">
        <v>0.1</v>
      </c>
      <c r="M12" s="30">
        <v>0.7</v>
      </c>
      <c r="N12" s="30">
        <v>38.4</v>
      </c>
      <c r="O12" s="32">
        <v>5.3</v>
      </c>
      <c r="P12" s="33"/>
    </row>
    <row r="13" spans="3:16" ht="13.5" customHeight="1" outlineLevel="2" x14ac:dyDescent="0.2">
      <c r="D13" s="35" t="s">
        <v>137</v>
      </c>
      <c r="E13" s="36">
        <v>150</v>
      </c>
      <c r="F13" s="14">
        <v>1</v>
      </c>
      <c r="G13" s="14"/>
      <c r="H13" s="14">
        <v>28.25</v>
      </c>
      <c r="I13" s="14">
        <v>115</v>
      </c>
      <c r="J13" s="36"/>
      <c r="K13" s="36"/>
      <c r="L13" s="36"/>
      <c r="M13" s="36"/>
      <c r="N13" s="36"/>
      <c r="O13" s="36"/>
      <c r="P13" s="19">
        <v>847</v>
      </c>
    </row>
    <row r="14" spans="3:16" ht="13.5" customHeight="1" outlineLevel="2" x14ac:dyDescent="0.2">
      <c r="E14" s="11">
        <f>SUM(E10:E13)</f>
        <v>515</v>
      </c>
      <c r="F14" s="11">
        <f>SUM(F10:F13)</f>
        <v>24.65</v>
      </c>
      <c r="G14" s="11">
        <f>SUM(G10:G13)</f>
        <v>22.33</v>
      </c>
      <c r="H14" s="11">
        <f>SUM(H10:H13)</f>
        <v>239.42000000000002</v>
      </c>
      <c r="I14" s="11">
        <f>SUM(I10:I13)</f>
        <v>578.99</v>
      </c>
      <c r="J14" s="11" t="e">
        <f>SUM(#REF!)</f>
        <v>#REF!</v>
      </c>
      <c r="K14" s="11" t="e">
        <f>SUM(#REF!)</f>
        <v>#REF!</v>
      </c>
      <c r="L14" s="11" t="e">
        <f>SUM(#REF!)</f>
        <v>#REF!</v>
      </c>
      <c r="M14" s="11" t="e">
        <f>SUM(#REF!)</f>
        <v>#REF!</v>
      </c>
      <c r="N14" s="11" t="e">
        <f>SUM(#REF!)</f>
        <v>#REF!</v>
      </c>
      <c r="O14" s="11" t="e">
        <f>SUM(#REF!)</f>
        <v>#REF!</v>
      </c>
    </row>
    <row r="15" spans="3:16" ht="16.5" customHeight="1" outlineLevel="2" x14ac:dyDescent="0.35">
      <c r="C15" s="2" t="s">
        <v>1</v>
      </c>
    </row>
    <row r="16" spans="3:16" ht="13.5" customHeight="1" outlineLevel="4" x14ac:dyDescent="0.2">
      <c r="D16" s="9" t="s">
        <v>127</v>
      </c>
      <c r="E16" s="8">
        <v>100</v>
      </c>
      <c r="F16" s="30">
        <v>1.41</v>
      </c>
      <c r="G16" s="30">
        <v>5.08</v>
      </c>
      <c r="H16" s="30">
        <v>9.02</v>
      </c>
      <c r="I16" s="30">
        <v>87.4</v>
      </c>
      <c r="J16" s="8">
        <v>1.3</v>
      </c>
      <c r="K16" s="8">
        <v>5.8000000000000003E-2</v>
      </c>
      <c r="L16" s="8">
        <v>0</v>
      </c>
      <c r="M16" s="8">
        <v>0.8</v>
      </c>
      <c r="N16" s="8">
        <v>38.200000000000003</v>
      </c>
      <c r="O16" s="17">
        <v>0.6</v>
      </c>
      <c r="P16" s="19">
        <v>79</v>
      </c>
    </row>
    <row r="17" spans="3:17" ht="13.5" customHeight="1" outlineLevel="4" x14ac:dyDescent="0.2">
      <c r="D17" s="9" t="s">
        <v>200</v>
      </c>
      <c r="E17" s="8" t="s">
        <v>100</v>
      </c>
      <c r="F17" s="8">
        <v>2</v>
      </c>
      <c r="G17" s="8">
        <v>5.1100000000000003</v>
      </c>
      <c r="H17" s="8">
        <v>16.899999999999999</v>
      </c>
      <c r="I17" s="8">
        <v>121.75</v>
      </c>
      <c r="J17" s="8"/>
      <c r="K17" s="8"/>
      <c r="L17" s="8"/>
      <c r="M17" s="8"/>
      <c r="N17" s="8"/>
      <c r="O17" s="17"/>
      <c r="P17" s="19">
        <v>195</v>
      </c>
    </row>
    <row r="18" spans="3:17" ht="12.75" customHeight="1" outlineLevel="4" x14ac:dyDescent="0.2">
      <c r="D18" s="7" t="s">
        <v>32</v>
      </c>
      <c r="E18" s="8">
        <v>100</v>
      </c>
      <c r="F18" s="8">
        <v>20.49</v>
      </c>
      <c r="G18" s="8">
        <v>10.55</v>
      </c>
      <c r="H18" s="8">
        <v>4.38</v>
      </c>
      <c r="I18" s="8">
        <v>395</v>
      </c>
      <c r="J18" s="8">
        <v>6.5</v>
      </c>
      <c r="K18" s="8">
        <v>0.112</v>
      </c>
      <c r="L18" s="8">
        <v>0.1</v>
      </c>
      <c r="M18" s="8">
        <v>1.7</v>
      </c>
      <c r="N18" s="8">
        <v>39.9</v>
      </c>
      <c r="O18" s="17">
        <v>1.1000000000000001</v>
      </c>
      <c r="P18" s="19">
        <v>591</v>
      </c>
    </row>
    <row r="19" spans="3:17" ht="14.25" customHeight="1" outlineLevel="4" x14ac:dyDescent="0.2">
      <c r="D19" s="9" t="s">
        <v>115</v>
      </c>
      <c r="E19" s="8">
        <v>180</v>
      </c>
      <c r="F19" s="30">
        <v>8.9499999999999993</v>
      </c>
      <c r="G19" s="30">
        <v>6.73</v>
      </c>
      <c r="H19" s="30">
        <v>43</v>
      </c>
      <c r="I19" s="30">
        <v>276.52999999999997</v>
      </c>
      <c r="J19" s="8">
        <v>7.9</v>
      </c>
      <c r="K19" s="8">
        <v>0.16600000000000001</v>
      </c>
      <c r="L19" s="8">
        <v>0.1</v>
      </c>
      <c r="M19" s="8">
        <v>5.9</v>
      </c>
      <c r="N19" s="8">
        <v>19.7</v>
      </c>
      <c r="O19" s="17">
        <v>1.6</v>
      </c>
      <c r="P19" s="19">
        <v>378</v>
      </c>
    </row>
    <row r="20" spans="3:17" ht="14.25" customHeight="1" outlineLevel="4" x14ac:dyDescent="0.2">
      <c r="D20" s="9" t="s">
        <v>70</v>
      </c>
      <c r="E20" s="8">
        <v>70</v>
      </c>
      <c r="F20" s="8">
        <v>7.75</v>
      </c>
      <c r="G20" s="8">
        <v>2.75</v>
      </c>
      <c r="H20" s="8">
        <v>53.25</v>
      </c>
      <c r="I20" s="8">
        <v>254</v>
      </c>
      <c r="J20" s="8">
        <v>10.1</v>
      </c>
      <c r="K20" s="8">
        <v>8.5999999999999993E-2</v>
      </c>
      <c r="L20" s="8">
        <v>0.1</v>
      </c>
      <c r="M20" s="8">
        <v>1.1000000000000001</v>
      </c>
      <c r="N20" s="8">
        <v>46.7</v>
      </c>
      <c r="O20" s="17">
        <v>1.2</v>
      </c>
      <c r="P20" s="19"/>
    </row>
    <row r="21" spans="3:17" ht="14.25" customHeight="1" outlineLevel="4" x14ac:dyDescent="0.2">
      <c r="D21" s="9" t="s">
        <v>72</v>
      </c>
      <c r="E21" s="8">
        <v>70</v>
      </c>
      <c r="F21" s="8">
        <v>2.34</v>
      </c>
      <c r="G21" s="8">
        <v>0.37</v>
      </c>
      <c r="H21" s="8">
        <v>19.600000000000001</v>
      </c>
      <c r="I21" s="8">
        <v>93.4</v>
      </c>
      <c r="J21" s="8"/>
      <c r="K21" s="8"/>
      <c r="L21" s="8"/>
      <c r="M21" s="8"/>
      <c r="N21" s="8"/>
      <c r="O21" s="17"/>
      <c r="P21" s="19"/>
    </row>
    <row r="22" spans="3:17" ht="14.25" customHeight="1" outlineLevel="4" x14ac:dyDescent="0.2">
      <c r="D22" s="9" t="s">
        <v>79</v>
      </c>
      <c r="E22" s="8">
        <v>200</v>
      </c>
      <c r="F22" s="14">
        <v>0.2</v>
      </c>
      <c r="G22" s="14">
        <v>0.8</v>
      </c>
      <c r="H22" s="14">
        <v>18.3</v>
      </c>
      <c r="I22" s="14">
        <v>56.92</v>
      </c>
      <c r="J22" s="8"/>
      <c r="K22" s="8"/>
      <c r="L22" s="8"/>
      <c r="M22" s="8"/>
      <c r="N22" s="8"/>
      <c r="O22" s="17"/>
      <c r="P22" s="19">
        <v>883</v>
      </c>
    </row>
    <row r="23" spans="3:17" ht="13.5" customHeight="1" outlineLevel="2" x14ac:dyDescent="0.2">
      <c r="E23" s="11">
        <v>980</v>
      </c>
      <c r="F23" s="11">
        <f>SUM(F16:F22)</f>
        <v>43.14</v>
      </c>
      <c r="G23" s="11">
        <f>SUM(G16:G22)</f>
        <v>31.390000000000004</v>
      </c>
      <c r="H23" s="11">
        <f>SUM(H16:H22)</f>
        <v>164.45000000000002</v>
      </c>
      <c r="I23" s="11">
        <f>SUM(I16:I22)</f>
        <v>1285</v>
      </c>
      <c r="J23" s="11">
        <f>SUM($J$15:$J$22)</f>
        <v>25.799999999999997</v>
      </c>
      <c r="K23" s="11">
        <f>SUM($K$15:$K$22)</f>
        <v>0.42200000000000004</v>
      </c>
      <c r="L23" s="11">
        <f>SUM($L$15:$L$22)</f>
        <v>0.30000000000000004</v>
      </c>
      <c r="M23" s="11">
        <f>SUM($M$15:$M$22)</f>
        <v>9.5</v>
      </c>
      <c r="N23" s="11">
        <f>SUM($N$15:$N$22)</f>
        <v>144.5</v>
      </c>
      <c r="O23" s="11">
        <f>SUM($O$15:$O$22)</f>
        <v>4.5</v>
      </c>
      <c r="Q23" s="26"/>
    </row>
    <row r="24" spans="3:17" ht="16.5" customHeight="1" outlineLevel="2" x14ac:dyDescent="0.35">
      <c r="C24" s="2" t="s">
        <v>2</v>
      </c>
    </row>
    <row r="25" spans="3:17" ht="16.5" customHeight="1" outlineLevel="2" x14ac:dyDescent="0.35">
      <c r="C25" s="2"/>
      <c r="D25" s="14" t="s">
        <v>121</v>
      </c>
      <c r="E25" s="14">
        <v>100</v>
      </c>
      <c r="F25" s="8">
        <v>1.57</v>
      </c>
      <c r="G25" s="8">
        <v>10.18</v>
      </c>
      <c r="H25" s="8">
        <v>6.7</v>
      </c>
      <c r="I25" s="8">
        <v>129.22999999999999</v>
      </c>
      <c r="J25" s="14"/>
      <c r="K25" s="14"/>
      <c r="L25" s="14"/>
      <c r="M25" s="14"/>
      <c r="N25" s="14"/>
      <c r="O25" s="14"/>
      <c r="P25" s="19">
        <v>100</v>
      </c>
    </row>
    <row r="26" spans="3:17" ht="15.75" customHeight="1" outlineLevel="4" x14ac:dyDescent="0.2">
      <c r="D26" s="13" t="s">
        <v>206</v>
      </c>
      <c r="E26" s="6">
        <v>220</v>
      </c>
      <c r="F26" s="8">
        <v>20.49</v>
      </c>
      <c r="G26" s="8">
        <v>10.55</v>
      </c>
      <c r="H26" s="8">
        <v>4.38</v>
      </c>
      <c r="I26" s="8">
        <v>276.52999999999997</v>
      </c>
      <c r="J26" s="6">
        <v>12.4</v>
      </c>
      <c r="K26" s="6">
        <v>2.1999999999999999E-2</v>
      </c>
      <c r="L26" s="6">
        <v>0</v>
      </c>
      <c r="M26" s="6">
        <v>0.3</v>
      </c>
      <c r="N26" s="6">
        <v>12.6</v>
      </c>
      <c r="O26" s="16">
        <v>0.6</v>
      </c>
      <c r="P26" s="34">
        <v>48</v>
      </c>
    </row>
    <row r="27" spans="3:17" ht="15" customHeight="1" outlineLevel="4" x14ac:dyDescent="0.2">
      <c r="D27" s="9" t="s">
        <v>70</v>
      </c>
      <c r="E27" s="8">
        <v>60</v>
      </c>
      <c r="F27" s="8">
        <v>7.75</v>
      </c>
      <c r="G27" s="8">
        <v>2.75</v>
      </c>
      <c r="H27" s="8">
        <v>53.25</v>
      </c>
      <c r="I27" s="8">
        <v>254</v>
      </c>
      <c r="J27" s="8">
        <v>6.4</v>
      </c>
      <c r="K27" s="8">
        <v>0.17599999999999999</v>
      </c>
      <c r="L27" s="8">
        <v>0.2</v>
      </c>
      <c r="M27" s="8">
        <v>1.9</v>
      </c>
      <c r="N27" s="8">
        <v>63.4</v>
      </c>
      <c r="O27" s="17">
        <v>1.5</v>
      </c>
      <c r="P27" s="19"/>
    </row>
    <row r="28" spans="3:17" ht="14.25" customHeight="1" outlineLevel="4" x14ac:dyDescent="0.2">
      <c r="D28" s="9" t="s">
        <v>72</v>
      </c>
      <c r="E28" s="8">
        <v>50</v>
      </c>
      <c r="F28" s="8">
        <v>2.34</v>
      </c>
      <c r="G28" s="8">
        <v>0.37</v>
      </c>
      <c r="H28" s="8">
        <v>19.600000000000001</v>
      </c>
      <c r="I28" s="8">
        <v>93.4</v>
      </c>
      <c r="J28" s="8">
        <v>2.9</v>
      </c>
      <c r="K28" s="8">
        <v>8.0000000000000002E-3</v>
      </c>
      <c r="L28" s="8">
        <v>0</v>
      </c>
      <c r="M28" s="8">
        <v>0.1</v>
      </c>
      <c r="N28" s="8">
        <v>15.6</v>
      </c>
      <c r="O28" s="17">
        <v>0.6</v>
      </c>
      <c r="P28" s="19"/>
    </row>
    <row r="29" spans="3:17" outlineLevel="4" x14ac:dyDescent="0.2">
      <c r="D29" s="9" t="s">
        <v>18</v>
      </c>
      <c r="E29" s="8">
        <v>200</v>
      </c>
      <c r="F29" s="8"/>
      <c r="G29" s="8"/>
      <c r="H29" s="8">
        <v>4.99</v>
      </c>
      <c r="I29" s="8">
        <v>19.95</v>
      </c>
      <c r="J29" s="8">
        <v>0</v>
      </c>
      <c r="K29" s="8">
        <v>0.124</v>
      </c>
      <c r="L29" s="8">
        <v>0.2</v>
      </c>
      <c r="M29" s="8">
        <v>1.4</v>
      </c>
      <c r="N29" s="8">
        <v>59.2</v>
      </c>
      <c r="O29" s="17">
        <v>1.1000000000000001</v>
      </c>
      <c r="P29" s="19">
        <v>944</v>
      </c>
    </row>
    <row r="30" spans="3:17" ht="12" customHeight="1" outlineLevel="2" x14ac:dyDescent="0.2">
      <c r="E30" s="11">
        <f>SUM(E25:E29)</f>
        <v>630</v>
      </c>
      <c r="F30" s="11">
        <f>SUM(F25:F29)</f>
        <v>32.15</v>
      </c>
      <c r="G30" s="11">
        <f>SUM(G25:G29)</f>
        <v>23.85</v>
      </c>
      <c r="H30" s="11">
        <f>SUM(H25:H29)</f>
        <v>88.92</v>
      </c>
      <c r="I30" s="11">
        <f>SUM(I25:I29)</f>
        <v>773.11</v>
      </c>
      <c r="J30" s="11">
        <f>SUM($J$24:$J$29)</f>
        <v>21.7</v>
      </c>
      <c r="K30" s="11">
        <f>SUM($K$24:$K$29)</f>
        <v>0.32999999999999996</v>
      </c>
      <c r="L30" s="11">
        <f>SUM($L$24:$L$29)</f>
        <v>0.4</v>
      </c>
      <c r="M30" s="11">
        <f>SUM($M$24:$M$29)</f>
        <v>3.6999999999999997</v>
      </c>
      <c r="N30" s="11">
        <f>SUM($N$24:$N$29)</f>
        <v>150.80000000000001</v>
      </c>
      <c r="O30" s="11">
        <f>SUM($O$24:$O$29)</f>
        <v>3.8000000000000003</v>
      </c>
    </row>
    <row r="31" spans="3:17" ht="16.5" customHeight="1" outlineLevel="2" x14ac:dyDescent="0.35">
      <c r="C31" s="2" t="s">
        <v>3</v>
      </c>
    </row>
    <row r="32" spans="3:17" ht="16.5" customHeight="1" outlineLevel="2" x14ac:dyDescent="0.35">
      <c r="C32" s="2"/>
      <c r="D32" s="9" t="s">
        <v>89</v>
      </c>
      <c r="E32" s="8">
        <v>200</v>
      </c>
      <c r="F32" s="8">
        <v>5.8</v>
      </c>
      <c r="G32" s="8">
        <v>5</v>
      </c>
      <c r="H32" s="8">
        <v>8</v>
      </c>
      <c r="I32" s="8">
        <v>106</v>
      </c>
      <c r="J32" s="8">
        <v>1.4</v>
      </c>
      <c r="K32" s="8">
        <v>0.34</v>
      </c>
      <c r="L32" s="8">
        <v>0.1</v>
      </c>
      <c r="M32" s="8">
        <v>0.3</v>
      </c>
      <c r="N32" s="8">
        <v>240</v>
      </c>
      <c r="O32" s="17">
        <v>0.2</v>
      </c>
      <c r="P32" s="19"/>
    </row>
    <row r="33" spans="3:16" ht="15" customHeight="1" outlineLevel="2" x14ac:dyDescent="0.2">
      <c r="D33" s="1" t="s">
        <v>19</v>
      </c>
      <c r="E33" s="10">
        <f>SUM($E$31:$E$32)</f>
        <v>200</v>
      </c>
      <c r="F33" s="11">
        <f>SUM($F$31:$F$32)</f>
        <v>5.8</v>
      </c>
      <c r="G33" s="11">
        <f>SUM($G$31:$G$32)</f>
        <v>5</v>
      </c>
      <c r="H33" s="11">
        <f>SUM($H$31:$H$32)</f>
        <v>8</v>
      </c>
      <c r="I33" s="11">
        <f>SUM($I$31:$I$32)</f>
        <v>106</v>
      </c>
      <c r="J33" s="11">
        <f>SUM($J$31:$J$32)</f>
        <v>1.4</v>
      </c>
      <c r="K33" s="11">
        <f>SUM($K$31:$K$32)</f>
        <v>0.34</v>
      </c>
      <c r="L33" s="11">
        <f>SUM($L$31:$L$32)</f>
        <v>0.1</v>
      </c>
      <c r="M33" s="11">
        <f>SUM($M$31:$M$32)</f>
        <v>0.3</v>
      </c>
      <c r="N33" s="11">
        <f>SUM($N$31:$N$32)</f>
        <v>240</v>
      </c>
      <c r="O33" s="11">
        <f>SUM($O$31:$O$32)</f>
        <v>0.2</v>
      </c>
    </row>
    <row r="34" spans="3:16" ht="22.5" customHeight="1" outlineLevel="2" x14ac:dyDescent="0.2">
      <c r="E34" s="11">
        <v>2885</v>
      </c>
      <c r="F34" s="11">
        <v>140.63</v>
      </c>
      <c r="G34" s="11">
        <v>131.08000000000001</v>
      </c>
      <c r="H34" s="11">
        <v>660.36</v>
      </c>
      <c r="I34" s="11">
        <v>3809.43</v>
      </c>
      <c r="J34" s="11"/>
      <c r="K34" s="11"/>
      <c r="L34" s="11"/>
      <c r="M34" s="11"/>
      <c r="N34" s="11"/>
      <c r="O34" s="11"/>
    </row>
    <row r="35" spans="3:16" ht="22.5" customHeight="1" outlineLevel="2" x14ac:dyDescent="0.2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6" ht="15" customHeight="1" outlineLevel="2" x14ac:dyDescent="0.2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6" ht="16.5" customHeight="1" outlineLevel="1" x14ac:dyDescent="0.25">
      <c r="C37" s="12" t="s">
        <v>39</v>
      </c>
    </row>
    <row r="38" spans="3:16" ht="16.5" customHeight="1" outlineLevel="2" x14ac:dyDescent="0.35">
      <c r="C38" s="2" t="s">
        <v>0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11</v>
      </c>
      <c r="K38" s="3" t="s">
        <v>20</v>
      </c>
      <c r="L38" s="3" t="s">
        <v>21</v>
      </c>
      <c r="M38" s="3" t="s">
        <v>12</v>
      </c>
      <c r="N38" s="3" t="s">
        <v>13</v>
      </c>
      <c r="O38" s="22" t="s">
        <v>14</v>
      </c>
      <c r="P38" s="3" t="s">
        <v>15</v>
      </c>
    </row>
    <row r="39" spans="3:16" ht="14.25" customHeight="1" outlineLevel="4" x14ac:dyDescent="0.2">
      <c r="D39" s="9" t="s">
        <v>78</v>
      </c>
      <c r="E39" s="8">
        <v>250</v>
      </c>
      <c r="F39" s="8">
        <v>250</v>
      </c>
      <c r="G39" s="8">
        <v>7.98</v>
      </c>
      <c r="H39" s="8">
        <v>10.64</v>
      </c>
      <c r="I39" s="8">
        <v>45.7</v>
      </c>
      <c r="J39" s="8">
        <v>311.92</v>
      </c>
      <c r="K39" s="8">
        <v>0.65900000000000003</v>
      </c>
      <c r="L39" s="8">
        <v>0.1</v>
      </c>
      <c r="M39" s="8">
        <v>1.1000000000000001</v>
      </c>
      <c r="N39" s="8">
        <v>410</v>
      </c>
      <c r="O39" s="17">
        <v>1.5</v>
      </c>
      <c r="P39" s="19">
        <v>384</v>
      </c>
    </row>
    <row r="40" spans="3:16" ht="15.75" customHeight="1" outlineLevel="4" x14ac:dyDescent="0.2">
      <c r="D40" s="7" t="s">
        <v>135</v>
      </c>
      <c r="E40" s="8">
        <v>10</v>
      </c>
      <c r="F40" s="8">
        <v>0.1</v>
      </c>
      <c r="G40" s="8">
        <v>8.3000000000000007</v>
      </c>
      <c r="H40" s="8">
        <v>0.1</v>
      </c>
      <c r="I40" s="8">
        <v>74.8</v>
      </c>
      <c r="J40" s="8">
        <v>0</v>
      </c>
      <c r="K40" s="8">
        <v>0.17599999999999999</v>
      </c>
      <c r="L40" s="8">
        <v>0</v>
      </c>
      <c r="M40" s="8">
        <v>0.1</v>
      </c>
      <c r="N40" s="8">
        <v>22</v>
      </c>
      <c r="O40" s="17">
        <v>1</v>
      </c>
      <c r="P40" s="19">
        <v>41</v>
      </c>
    </row>
    <row r="41" spans="3:16" ht="15" customHeight="1" outlineLevel="4" x14ac:dyDescent="0.2">
      <c r="D41" s="9" t="s">
        <v>93</v>
      </c>
      <c r="E41" s="8">
        <v>40</v>
      </c>
      <c r="F41" s="8">
        <v>5.0999999999999996</v>
      </c>
      <c r="G41" s="8">
        <v>4.5999999999999996</v>
      </c>
      <c r="H41" s="8">
        <v>0.3</v>
      </c>
      <c r="I41" s="8">
        <v>63</v>
      </c>
      <c r="J41" s="8">
        <v>0</v>
      </c>
      <c r="K41" s="8">
        <v>0.01</v>
      </c>
      <c r="L41" s="8">
        <v>0</v>
      </c>
      <c r="M41" s="8">
        <v>0</v>
      </c>
      <c r="N41" s="8">
        <v>1.2</v>
      </c>
      <c r="O41" s="17">
        <v>0</v>
      </c>
      <c r="P41" s="19">
        <v>424</v>
      </c>
    </row>
    <row r="42" spans="3:16" outlineLevel="4" x14ac:dyDescent="0.2">
      <c r="D42" s="9" t="s">
        <v>70</v>
      </c>
      <c r="E42" s="8">
        <v>70</v>
      </c>
      <c r="F42" s="8">
        <v>7.75</v>
      </c>
      <c r="G42" s="8">
        <v>2.75</v>
      </c>
      <c r="H42" s="8">
        <v>53.25</v>
      </c>
      <c r="I42" s="8">
        <v>254</v>
      </c>
      <c r="J42" s="8">
        <v>6.4</v>
      </c>
      <c r="K42" s="8">
        <v>0.17599999999999999</v>
      </c>
      <c r="L42" s="8">
        <v>0.2</v>
      </c>
      <c r="M42" s="8">
        <v>1.9</v>
      </c>
      <c r="N42" s="8">
        <v>63.4</v>
      </c>
      <c r="O42" s="17">
        <v>1.5</v>
      </c>
      <c r="P42" s="19"/>
    </row>
    <row r="43" spans="3:16" ht="12.75" hidden="1" customHeight="1" outlineLevel="5" x14ac:dyDescent="0.2">
      <c r="D43" s="7"/>
      <c r="E43" s="8">
        <f>SUM(E39:E42)</f>
        <v>370</v>
      </c>
      <c r="F43" s="8"/>
      <c r="G43" s="8"/>
      <c r="H43" s="8"/>
      <c r="I43" s="8"/>
      <c r="J43" s="8">
        <v>0</v>
      </c>
      <c r="K43" s="8">
        <v>0.124</v>
      </c>
      <c r="L43" s="8">
        <v>0.2</v>
      </c>
      <c r="M43" s="8">
        <v>1.4</v>
      </c>
      <c r="N43" s="8">
        <v>59.2</v>
      </c>
      <c r="O43" s="17">
        <v>1.1000000000000001</v>
      </c>
      <c r="P43" s="19"/>
    </row>
    <row r="44" spans="3:16" ht="12.75" customHeight="1" outlineLevel="5" x14ac:dyDescent="0.2">
      <c r="D44" s="9" t="s">
        <v>30</v>
      </c>
      <c r="E44" s="8">
        <v>200</v>
      </c>
      <c r="F44" s="8">
        <v>1.6</v>
      </c>
      <c r="G44" s="8">
        <v>1.6</v>
      </c>
      <c r="H44" s="8">
        <v>11.8</v>
      </c>
      <c r="I44" s="8">
        <v>64.7</v>
      </c>
      <c r="J44" s="8">
        <v>0</v>
      </c>
      <c r="K44" s="8">
        <v>0.124</v>
      </c>
      <c r="L44" s="8">
        <v>0.2</v>
      </c>
      <c r="M44" s="8">
        <v>1.4</v>
      </c>
      <c r="N44" s="8">
        <v>59.2</v>
      </c>
      <c r="O44" s="17">
        <v>1.1000000000000001</v>
      </c>
      <c r="P44" s="19">
        <v>945</v>
      </c>
    </row>
    <row r="45" spans="3:16" ht="14.25" customHeight="1" outlineLevel="2" x14ac:dyDescent="0.2">
      <c r="E45" s="11">
        <v>570</v>
      </c>
      <c r="F45" s="11">
        <f>SUM(F39:F44)</f>
        <v>264.55</v>
      </c>
      <c r="G45" s="11">
        <f>SUM(G39:G44)</f>
        <v>25.230000000000004</v>
      </c>
      <c r="H45" s="11">
        <f>SUM(H39:H44)</f>
        <v>76.09</v>
      </c>
      <c r="I45" s="11">
        <f>SUM(I39:I44)</f>
        <v>502.2</v>
      </c>
      <c r="J45" s="11">
        <f>SUM($J$37:$J$43)</f>
        <v>318.32</v>
      </c>
      <c r="K45" s="11">
        <f>SUM($K$37:$K$43)</f>
        <v>1.145</v>
      </c>
      <c r="L45" s="11">
        <f>SUM($L$37:$L$43)</f>
        <v>0.5</v>
      </c>
      <c r="M45" s="11">
        <f>SUM($M$37:$M$43)</f>
        <v>4.5</v>
      </c>
      <c r="N45" s="11">
        <f>SUM($N$37:$N$43)</f>
        <v>555.79999999999995</v>
      </c>
      <c r="O45" s="11">
        <f>SUM($O$37:$O$43)</f>
        <v>5.0999999999999996</v>
      </c>
    </row>
    <row r="46" spans="3:16" ht="24.75" customHeight="1" outlineLevel="2" x14ac:dyDescent="0.35">
      <c r="C46" s="2" t="s">
        <v>149</v>
      </c>
    </row>
    <row r="47" spans="3:16" ht="12.75" customHeight="1" outlineLevel="2" x14ac:dyDescent="0.2">
      <c r="D47" s="14" t="s">
        <v>129</v>
      </c>
      <c r="E47" s="46">
        <v>120</v>
      </c>
      <c r="F47" s="14">
        <v>17.600000000000001</v>
      </c>
      <c r="G47" s="14">
        <v>11.6</v>
      </c>
      <c r="H47" s="14">
        <v>43.5</v>
      </c>
      <c r="I47" s="14">
        <v>322.2</v>
      </c>
      <c r="J47" s="8">
        <v>0</v>
      </c>
      <c r="K47" s="8">
        <v>8.0000000000000002E-3</v>
      </c>
      <c r="L47" s="8">
        <v>0</v>
      </c>
      <c r="M47" s="8">
        <v>0.1</v>
      </c>
      <c r="N47" s="8">
        <v>3.2</v>
      </c>
      <c r="O47" s="17">
        <v>0.3</v>
      </c>
      <c r="P47" s="19"/>
    </row>
    <row r="48" spans="3:16" ht="12.75" customHeight="1" outlineLevel="2" x14ac:dyDescent="0.2">
      <c r="D48" s="31" t="s">
        <v>152</v>
      </c>
      <c r="E48" s="30">
        <v>200</v>
      </c>
      <c r="F48" s="8"/>
      <c r="G48" s="8"/>
      <c r="H48" s="8">
        <v>11.2</v>
      </c>
      <c r="I48" s="8">
        <v>45</v>
      </c>
      <c r="J48" s="8">
        <v>4</v>
      </c>
      <c r="K48" s="8">
        <v>0.02</v>
      </c>
      <c r="L48" s="8">
        <v>0</v>
      </c>
      <c r="M48" s="8">
        <v>0.2</v>
      </c>
      <c r="N48" s="8">
        <v>14</v>
      </c>
      <c r="O48" s="17">
        <v>2.8</v>
      </c>
      <c r="P48" s="19"/>
    </row>
    <row r="49" spans="3:16" ht="12.75" customHeight="1" outlineLevel="2" x14ac:dyDescent="0.2">
      <c r="D49" s="35" t="s">
        <v>95</v>
      </c>
      <c r="E49" s="36">
        <v>150</v>
      </c>
      <c r="F49" s="14">
        <v>1</v>
      </c>
      <c r="G49" s="14"/>
      <c r="H49" s="14">
        <v>28.25</v>
      </c>
      <c r="I49" s="14">
        <v>115</v>
      </c>
      <c r="J49" s="8">
        <v>16.8</v>
      </c>
      <c r="K49" s="8">
        <v>4.8000000000000001E-2</v>
      </c>
      <c r="L49" s="8">
        <v>0.1</v>
      </c>
      <c r="M49" s="8">
        <v>0.7</v>
      </c>
      <c r="N49" s="8">
        <v>38.4</v>
      </c>
      <c r="O49" s="17">
        <v>5.3</v>
      </c>
      <c r="P49" s="19">
        <v>847</v>
      </c>
    </row>
    <row r="50" spans="3:16" ht="12.75" customHeight="1" outlineLevel="2" x14ac:dyDescent="0.2">
      <c r="E50" s="10">
        <v>470</v>
      </c>
      <c r="F50" s="11">
        <v>18.600000000000001</v>
      </c>
      <c r="G50" s="11">
        <v>11.6</v>
      </c>
      <c r="H50" s="11">
        <v>82.95</v>
      </c>
      <c r="I50" s="11">
        <v>482.2</v>
      </c>
      <c r="J50" s="11" t="e">
        <f>SUM(#REF!)</f>
        <v>#REF!</v>
      </c>
      <c r="K50" s="11" t="e">
        <f>SUM(#REF!)</f>
        <v>#REF!</v>
      </c>
      <c r="L50" s="11" t="e">
        <f>SUM(#REF!)</f>
        <v>#REF!</v>
      </c>
      <c r="M50" s="11" t="e">
        <f>SUM(#REF!)</f>
        <v>#REF!</v>
      </c>
      <c r="N50" s="11" t="e">
        <f>SUM(#REF!)</f>
        <v>#REF!</v>
      </c>
      <c r="O50" s="11" t="e">
        <f>SUM(#REF!)</f>
        <v>#REF!</v>
      </c>
    </row>
    <row r="51" spans="3:16" ht="15.75" customHeight="1" outlineLevel="2" x14ac:dyDescent="0.35">
      <c r="C51" s="2" t="s">
        <v>1</v>
      </c>
    </row>
    <row r="52" spans="3:16" ht="13.5" customHeight="1" outlineLevel="4" x14ac:dyDescent="0.2">
      <c r="D52" s="14" t="s">
        <v>108</v>
      </c>
      <c r="E52" s="14">
        <v>100</v>
      </c>
      <c r="F52" s="14">
        <v>2.34</v>
      </c>
      <c r="G52" s="14">
        <v>4.5999999999999996</v>
      </c>
      <c r="H52" s="14">
        <v>12.32</v>
      </c>
      <c r="I52" s="14">
        <v>101</v>
      </c>
      <c r="J52" s="8">
        <v>7.1</v>
      </c>
      <c r="K52" s="8">
        <v>4.9000000000000002E-2</v>
      </c>
      <c r="L52" s="8">
        <v>0</v>
      </c>
      <c r="M52" s="8">
        <v>0.3</v>
      </c>
      <c r="N52" s="8">
        <v>43.8</v>
      </c>
      <c r="O52" s="17">
        <v>0.5</v>
      </c>
      <c r="P52" s="19">
        <v>126</v>
      </c>
    </row>
    <row r="53" spans="3:16" ht="14.25" customHeight="1" outlineLevel="4" x14ac:dyDescent="0.2">
      <c r="D53" s="9" t="s">
        <v>153</v>
      </c>
      <c r="E53" s="8">
        <v>250</v>
      </c>
      <c r="F53" s="8">
        <v>2.4300000000000002</v>
      </c>
      <c r="G53" s="8">
        <v>3.19</v>
      </c>
      <c r="H53" s="8">
        <v>5.95</v>
      </c>
      <c r="I53" s="8">
        <v>67.14</v>
      </c>
      <c r="J53" s="8">
        <v>6.9</v>
      </c>
      <c r="K53" s="8">
        <v>0.107</v>
      </c>
      <c r="L53" s="8">
        <v>0.1</v>
      </c>
      <c r="M53" s="8">
        <v>0.8</v>
      </c>
      <c r="N53" s="8">
        <v>102</v>
      </c>
      <c r="O53" s="17">
        <v>0.9</v>
      </c>
      <c r="P53" s="19">
        <v>206</v>
      </c>
    </row>
    <row r="54" spans="3:16" outlineLevel="4" x14ac:dyDescent="0.2">
      <c r="D54" s="7" t="s">
        <v>102</v>
      </c>
      <c r="E54" s="36">
        <v>300</v>
      </c>
      <c r="F54" s="36">
        <v>15.2</v>
      </c>
      <c r="G54" s="36">
        <v>15.5</v>
      </c>
      <c r="H54" s="36">
        <v>3.9</v>
      </c>
      <c r="I54" s="36">
        <v>218.5</v>
      </c>
      <c r="J54" s="8">
        <v>10.9</v>
      </c>
      <c r="K54" s="8">
        <v>0.23200000000000001</v>
      </c>
      <c r="L54" s="8">
        <v>0.3</v>
      </c>
      <c r="M54" s="8">
        <v>2.6</v>
      </c>
      <c r="N54" s="8">
        <v>158.4</v>
      </c>
      <c r="O54" s="17">
        <v>2.4</v>
      </c>
      <c r="P54" s="19">
        <v>596</v>
      </c>
    </row>
    <row r="55" spans="3:16" ht="14.25" customHeight="1" outlineLevel="4" x14ac:dyDescent="0.2">
      <c r="D55" s="9" t="s">
        <v>70</v>
      </c>
      <c r="E55" s="8">
        <v>70</v>
      </c>
      <c r="F55" s="8">
        <v>7.75</v>
      </c>
      <c r="G55" s="8">
        <v>2.75</v>
      </c>
      <c r="H55" s="8">
        <v>53.25</v>
      </c>
      <c r="I55" s="8">
        <v>254</v>
      </c>
      <c r="J55" s="8">
        <v>6.4</v>
      </c>
      <c r="K55" s="8">
        <v>0.17599999999999999</v>
      </c>
      <c r="L55" s="8">
        <v>0.2</v>
      </c>
      <c r="M55" s="8">
        <v>1.9</v>
      </c>
      <c r="N55" s="8">
        <v>63.4</v>
      </c>
      <c r="O55" s="17">
        <v>1.5</v>
      </c>
      <c r="P55" s="19"/>
    </row>
    <row r="56" spans="3:16" outlineLevel="4" x14ac:dyDescent="0.2">
      <c r="D56" s="9" t="s">
        <v>72</v>
      </c>
      <c r="E56" s="8">
        <v>70</v>
      </c>
      <c r="F56" s="8">
        <v>2.34</v>
      </c>
      <c r="G56" s="8">
        <v>0.37</v>
      </c>
      <c r="H56" s="8">
        <v>19.600000000000001</v>
      </c>
      <c r="I56" s="8">
        <v>93.4</v>
      </c>
      <c r="J56" s="8">
        <v>2.9</v>
      </c>
      <c r="K56" s="8">
        <v>8.0000000000000002E-3</v>
      </c>
      <c r="L56" s="8">
        <v>0</v>
      </c>
      <c r="M56" s="8">
        <v>0.1</v>
      </c>
      <c r="N56" s="8">
        <v>15.6</v>
      </c>
      <c r="O56" s="17">
        <v>0.6</v>
      </c>
      <c r="P56" s="19"/>
    </row>
    <row r="57" spans="3:16" ht="13.5" customHeight="1" outlineLevel="4" x14ac:dyDescent="0.2">
      <c r="D57" s="9" t="s">
        <v>79</v>
      </c>
      <c r="E57" s="14">
        <v>200</v>
      </c>
      <c r="F57" s="14">
        <v>0.2</v>
      </c>
      <c r="G57" s="14">
        <v>0.8</v>
      </c>
      <c r="H57" s="14">
        <v>18.3</v>
      </c>
      <c r="I57" s="14">
        <v>50.92</v>
      </c>
      <c r="J57" s="8">
        <v>0</v>
      </c>
      <c r="K57" s="8">
        <v>0</v>
      </c>
      <c r="L57" s="8">
        <v>0</v>
      </c>
      <c r="M57" s="8">
        <v>0</v>
      </c>
      <c r="N57" s="8">
        <v>15.2</v>
      </c>
      <c r="O57" s="17">
        <v>1.5</v>
      </c>
      <c r="P57" s="19">
        <v>868</v>
      </c>
    </row>
    <row r="58" spans="3:16" ht="12" customHeight="1" outlineLevel="2" x14ac:dyDescent="0.2">
      <c r="E58" s="10">
        <f>SUM($E$51:$E$57)</f>
        <v>990</v>
      </c>
      <c r="F58" s="11">
        <f>SUM($F$51:$F$57)</f>
        <v>30.259999999999998</v>
      </c>
      <c r="G58" s="11">
        <f>SUM($G$51:$G$57)</f>
        <v>27.21</v>
      </c>
      <c r="H58" s="11">
        <f>SUM($H$51:$H$57)</f>
        <v>113.32000000000001</v>
      </c>
      <c r="I58" s="11">
        <f>SUM(I52:I57)</f>
        <v>784.95999999999992</v>
      </c>
      <c r="J58" s="11">
        <f>SUM($J$51:$J$57)</f>
        <v>34.199999999999996</v>
      </c>
      <c r="K58" s="11">
        <f>SUM($K$51:$K$57)</f>
        <v>0.57200000000000006</v>
      </c>
      <c r="L58" s="11">
        <f>SUM($L$51:$L$57)</f>
        <v>0.60000000000000009</v>
      </c>
      <c r="M58" s="11">
        <f>SUM($M$51:$M$57)</f>
        <v>5.6999999999999993</v>
      </c>
      <c r="N58" s="11">
        <f>SUM($N$51:$N$57)</f>
        <v>398.40000000000003</v>
      </c>
      <c r="O58" s="11">
        <f>SUM($O$51:$O$57)</f>
        <v>7.3999999999999995</v>
      </c>
    </row>
    <row r="59" spans="3:16" ht="15" customHeight="1" outlineLevel="2" x14ac:dyDescent="0.35">
      <c r="C59" s="2" t="s">
        <v>2</v>
      </c>
    </row>
    <row r="60" spans="3:16" ht="25.5" outlineLevel="4" x14ac:dyDescent="0.2">
      <c r="D60" s="7" t="s">
        <v>113</v>
      </c>
      <c r="E60" s="8">
        <v>100</v>
      </c>
      <c r="F60" s="8">
        <v>0.8</v>
      </c>
      <c r="G60" s="8">
        <v>5</v>
      </c>
      <c r="H60" s="8">
        <v>2.1</v>
      </c>
      <c r="I60" s="8">
        <v>59.8</v>
      </c>
      <c r="J60" s="8">
        <v>1</v>
      </c>
      <c r="K60" s="8">
        <v>0.155</v>
      </c>
      <c r="L60" s="8">
        <v>0.1</v>
      </c>
      <c r="M60" s="8">
        <v>4.0999999999999996</v>
      </c>
      <c r="N60" s="8">
        <v>11.6</v>
      </c>
      <c r="O60" s="17">
        <v>1.2</v>
      </c>
      <c r="P60" s="19">
        <v>73</v>
      </c>
    </row>
    <row r="61" spans="3:16" ht="14.25" customHeight="1" outlineLevel="4" x14ac:dyDescent="0.2">
      <c r="D61" s="9" t="s">
        <v>111</v>
      </c>
      <c r="E61" s="8">
        <v>180</v>
      </c>
      <c r="F61" s="8">
        <v>3.24</v>
      </c>
      <c r="G61" s="8">
        <v>4.42</v>
      </c>
      <c r="H61" s="8">
        <v>51.75</v>
      </c>
      <c r="I61" s="8">
        <v>152.85</v>
      </c>
      <c r="J61" s="8">
        <v>0</v>
      </c>
      <c r="K61" s="8">
        <v>0.123</v>
      </c>
      <c r="L61" s="8">
        <v>0.2</v>
      </c>
      <c r="M61" s="8">
        <v>2.7</v>
      </c>
      <c r="N61" s="8">
        <v>20.5</v>
      </c>
      <c r="O61" s="17">
        <v>4.9000000000000004</v>
      </c>
      <c r="P61" s="19">
        <v>299</v>
      </c>
    </row>
    <row r="62" spans="3:16" ht="14.25" customHeight="1" outlineLevel="4" x14ac:dyDescent="0.2">
      <c r="D62" s="7" t="s">
        <v>202</v>
      </c>
      <c r="E62" s="8">
        <v>100</v>
      </c>
      <c r="F62" s="8">
        <v>15.2</v>
      </c>
      <c r="G62" s="8">
        <v>15.5</v>
      </c>
      <c r="H62" s="8">
        <v>3.9</v>
      </c>
      <c r="I62" s="8">
        <v>218.5</v>
      </c>
      <c r="J62" s="8">
        <v>4.3</v>
      </c>
      <c r="K62" s="8">
        <v>8.0000000000000002E-3</v>
      </c>
      <c r="L62" s="8">
        <v>0</v>
      </c>
      <c r="M62" s="8">
        <v>0.1</v>
      </c>
      <c r="N62" s="8">
        <v>5.5</v>
      </c>
      <c r="O62" s="17">
        <v>0.3</v>
      </c>
      <c r="P62" s="19">
        <v>486</v>
      </c>
    </row>
    <row r="63" spans="3:16" ht="15" customHeight="1" outlineLevel="4" x14ac:dyDescent="0.2">
      <c r="D63" s="9" t="s">
        <v>70</v>
      </c>
      <c r="E63" s="8">
        <v>60</v>
      </c>
      <c r="F63" s="8">
        <v>7.75</v>
      </c>
      <c r="G63" s="8">
        <v>2.75</v>
      </c>
      <c r="H63" s="8">
        <v>53.25</v>
      </c>
      <c r="I63" s="8">
        <v>254</v>
      </c>
      <c r="J63" s="8">
        <v>6.4</v>
      </c>
      <c r="K63" s="8">
        <v>0.17599999999999999</v>
      </c>
      <c r="L63" s="8">
        <v>0.2</v>
      </c>
      <c r="M63" s="8">
        <v>1.9</v>
      </c>
      <c r="N63" s="8">
        <v>63.4</v>
      </c>
      <c r="O63" s="17">
        <v>1.5</v>
      </c>
      <c r="P63" s="19"/>
    </row>
    <row r="64" spans="3:16" ht="12.75" customHeight="1" outlineLevel="5" x14ac:dyDescent="0.2">
      <c r="D64" s="9" t="s">
        <v>72</v>
      </c>
      <c r="E64" s="8">
        <v>50</v>
      </c>
      <c r="F64" s="8">
        <v>2.34</v>
      </c>
      <c r="G64" s="8">
        <v>0.37</v>
      </c>
      <c r="H64" s="8">
        <v>19.600000000000001</v>
      </c>
      <c r="I64" s="8">
        <v>93.4</v>
      </c>
      <c r="J64" s="8">
        <v>2.9</v>
      </c>
      <c r="K64" s="8">
        <v>8.0000000000000002E-3</v>
      </c>
      <c r="L64" s="8">
        <v>0</v>
      </c>
      <c r="M64" s="8">
        <v>0.1</v>
      </c>
      <c r="N64" s="8">
        <v>15.6</v>
      </c>
      <c r="O64" s="17">
        <v>0.6</v>
      </c>
      <c r="P64" s="19"/>
    </row>
    <row r="65" spans="3:16" outlineLevel="4" x14ac:dyDescent="0.2">
      <c r="D65" s="37" t="s">
        <v>24</v>
      </c>
      <c r="E65" s="6">
        <v>200</v>
      </c>
      <c r="F65" s="6"/>
      <c r="G65" s="6"/>
      <c r="H65" s="6">
        <v>4.99</v>
      </c>
      <c r="I65" s="6">
        <v>19.95</v>
      </c>
      <c r="J65" s="6">
        <v>0</v>
      </c>
      <c r="K65" s="6">
        <v>0.124</v>
      </c>
      <c r="L65" s="6">
        <v>0.2</v>
      </c>
      <c r="M65" s="6">
        <v>1.4</v>
      </c>
      <c r="N65" s="6">
        <v>59.2</v>
      </c>
      <c r="O65" s="16">
        <v>1.1000000000000001</v>
      </c>
      <c r="P65" s="34">
        <v>943</v>
      </c>
    </row>
    <row r="66" spans="3:16" ht="13.5" customHeight="1" outlineLevel="2" x14ac:dyDescent="0.2">
      <c r="E66" s="11">
        <f>SUM(E60:E65)</f>
        <v>690</v>
      </c>
      <c r="F66" s="11">
        <f>SUM(F60:F65)</f>
        <v>29.33</v>
      </c>
      <c r="G66" s="11">
        <f>SUM(G60:G65)</f>
        <v>28.040000000000003</v>
      </c>
      <c r="H66" s="11">
        <f>SUM(H60:H65)</f>
        <v>135.59</v>
      </c>
      <c r="I66" s="11">
        <f>SUM(I60:I65)</f>
        <v>798.5</v>
      </c>
      <c r="J66" s="11">
        <f>SUM($J$59:$J$65)</f>
        <v>14.6</v>
      </c>
      <c r="K66" s="11">
        <f>SUM($K$59:$K$65)</f>
        <v>0.59400000000000008</v>
      </c>
      <c r="L66" s="11">
        <f>SUM($L$59:$L$65)</f>
        <v>0.7</v>
      </c>
      <c r="M66" s="11">
        <f>SUM($M$59:$M$65)</f>
        <v>10.299999999999999</v>
      </c>
      <c r="N66" s="11">
        <f>SUM($N$59:$N$65)</f>
        <v>175.8</v>
      </c>
      <c r="O66" s="11">
        <f>SUM($O$59:$O$65)</f>
        <v>9.6</v>
      </c>
    </row>
    <row r="67" spans="3:16" ht="16.5" customHeight="1" outlineLevel="2" x14ac:dyDescent="0.35">
      <c r="C67" s="2" t="s">
        <v>3</v>
      </c>
    </row>
    <row r="68" spans="3:16" ht="15" customHeight="1" outlineLevel="4" x14ac:dyDescent="0.2">
      <c r="D68" s="9" t="s">
        <v>103</v>
      </c>
      <c r="E68" s="8">
        <v>200</v>
      </c>
      <c r="F68" s="8">
        <v>5.8</v>
      </c>
      <c r="G68" s="8">
        <v>5</v>
      </c>
      <c r="H68" s="8">
        <v>8</v>
      </c>
      <c r="I68" s="8">
        <v>106</v>
      </c>
      <c r="J68" s="36">
        <v>1.4</v>
      </c>
      <c r="K68" s="36">
        <v>0.34</v>
      </c>
      <c r="L68" s="36">
        <v>0.1</v>
      </c>
      <c r="M68" s="36">
        <v>0.3</v>
      </c>
      <c r="N68" s="36">
        <v>240</v>
      </c>
      <c r="O68" s="36">
        <v>0.2</v>
      </c>
      <c r="P68" s="19"/>
    </row>
    <row r="69" spans="3:16" ht="15" customHeight="1" outlineLevel="2" x14ac:dyDescent="0.2">
      <c r="D69" s="1" t="s">
        <v>19</v>
      </c>
      <c r="E69" s="10">
        <f>SUM($E$67:$E$68)</f>
        <v>200</v>
      </c>
      <c r="F69" s="11">
        <f>SUM(F68:F68)</f>
        <v>5.8</v>
      </c>
      <c r="G69" s="11">
        <f>SUM(G68:G68)</f>
        <v>5</v>
      </c>
      <c r="H69" s="11">
        <f>SUM(H68:H68)</f>
        <v>8</v>
      </c>
      <c r="I69" s="11">
        <f>SUM(I68:I68)</f>
        <v>106</v>
      </c>
      <c r="J69" s="11">
        <f>SUM($J$67:$J$68)</f>
        <v>1.4</v>
      </c>
      <c r="K69" s="11">
        <f>SUM($K$67:$K$68)</f>
        <v>0.34</v>
      </c>
      <c r="L69" s="11">
        <f>SUM($L$67:$L$68)</f>
        <v>0.1</v>
      </c>
      <c r="M69" s="11">
        <f>SUM($M$67:$M$68)</f>
        <v>0.3</v>
      </c>
      <c r="N69" s="11">
        <f>SUM($N$67:$N$68)</f>
        <v>240</v>
      </c>
      <c r="O69" s="11">
        <f>SUM($O$67:$O$68)</f>
        <v>0.2</v>
      </c>
    </row>
    <row r="70" spans="3:16" ht="15" customHeight="1" outlineLevel="2" x14ac:dyDescent="0.2">
      <c r="E70" s="10">
        <v>2920</v>
      </c>
      <c r="F70" s="10">
        <v>366.14</v>
      </c>
      <c r="G70" s="10">
        <v>108.68</v>
      </c>
      <c r="H70" s="10">
        <v>459.45</v>
      </c>
      <c r="I70" s="10">
        <v>2996.06</v>
      </c>
      <c r="J70" s="11"/>
      <c r="K70" s="11"/>
      <c r="L70" s="11"/>
      <c r="M70" s="11"/>
      <c r="N70" s="11"/>
      <c r="O70" s="11"/>
    </row>
    <row r="71" spans="3:16" ht="15" customHeight="1" outlineLevel="2" x14ac:dyDescent="0.2">
      <c r="E71" s="10"/>
      <c r="F71" s="10"/>
      <c r="G71" s="10"/>
      <c r="H71" s="10"/>
      <c r="I71" s="10"/>
      <c r="J71" s="11"/>
      <c r="K71" s="11"/>
      <c r="L71" s="11"/>
      <c r="M71" s="11"/>
      <c r="N71" s="11"/>
      <c r="O71" s="11"/>
    </row>
    <row r="72" spans="3:16" ht="15" customHeight="1" outlineLevel="2" x14ac:dyDescent="0.2">
      <c r="E72" s="10"/>
      <c r="F72" s="10"/>
      <c r="G72" s="10"/>
      <c r="H72" s="10"/>
      <c r="I72" s="10"/>
      <c r="J72" s="11"/>
      <c r="K72" s="11"/>
      <c r="L72" s="11"/>
      <c r="M72" s="11"/>
      <c r="N72" s="11"/>
      <c r="O72" s="11"/>
    </row>
    <row r="73" spans="3:16" ht="15" customHeight="1" outlineLevel="2" x14ac:dyDescent="0.2">
      <c r="E73" s="10"/>
      <c r="F73" s="10"/>
      <c r="G73" s="10"/>
      <c r="H73" s="10"/>
      <c r="I73" s="10"/>
      <c r="J73" s="11"/>
      <c r="K73" s="11"/>
      <c r="L73" s="11"/>
      <c r="M73" s="11"/>
      <c r="N73" s="11"/>
      <c r="O73" s="11"/>
    </row>
    <row r="74" spans="3:16" ht="15.75" outlineLevel="1" x14ac:dyDescent="0.25">
      <c r="C74" s="47"/>
    </row>
    <row r="75" spans="3:16" ht="15.75" outlineLevel="1" x14ac:dyDescent="0.25">
      <c r="C75" s="12" t="s">
        <v>40</v>
      </c>
    </row>
    <row r="76" spans="3:16" ht="15" customHeight="1" outlineLevel="5" x14ac:dyDescent="0.35">
      <c r="C76" s="2" t="s">
        <v>98</v>
      </c>
      <c r="D76" s="1" t="s">
        <v>5</v>
      </c>
      <c r="E76" s="1" t="s">
        <v>6</v>
      </c>
      <c r="F76" s="1" t="s">
        <v>7</v>
      </c>
      <c r="G76" s="1" t="s">
        <v>8</v>
      </c>
      <c r="H76" s="1" t="s">
        <v>9</v>
      </c>
      <c r="I76" s="1" t="s">
        <v>83</v>
      </c>
      <c r="P76" s="33" t="s">
        <v>84</v>
      </c>
    </row>
    <row r="77" spans="3:16" ht="12.75" customHeight="1" outlineLevel="4" x14ac:dyDescent="0.2">
      <c r="D77" s="35" t="s">
        <v>118</v>
      </c>
      <c r="E77" s="36">
        <v>250</v>
      </c>
      <c r="F77" s="36">
        <v>4.12</v>
      </c>
      <c r="G77" s="36">
        <v>5.31</v>
      </c>
      <c r="H77" s="36">
        <v>20.59</v>
      </c>
      <c r="I77" s="36">
        <v>146.91</v>
      </c>
      <c r="J77" s="36">
        <v>0.4</v>
      </c>
      <c r="K77" s="36">
        <v>3.5999999999999997E-2</v>
      </c>
      <c r="L77" s="36">
        <v>0.1</v>
      </c>
      <c r="M77" s="36">
        <v>0.9</v>
      </c>
      <c r="N77" s="36">
        <v>255.4</v>
      </c>
      <c r="O77" s="36">
        <v>1.5</v>
      </c>
      <c r="P77" s="19"/>
    </row>
    <row r="78" spans="3:16" ht="14.25" customHeight="1" outlineLevel="4" x14ac:dyDescent="0.2">
      <c r="D78" s="42" t="s">
        <v>135</v>
      </c>
      <c r="E78" s="36">
        <v>10</v>
      </c>
      <c r="F78" s="36">
        <v>0.1</v>
      </c>
      <c r="G78" s="36">
        <v>8.3000000000000007</v>
      </c>
      <c r="H78" s="36">
        <v>0.1</v>
      </c>
      <c r="I78" s="36">
        <v>74.8</v>
      </c>
      <c r="J78" s="36">
        <v>0</v>
      </c>
      <c r="K78" s="36">
        <v>0.17599999999999999</v>
      </c>
      <c r="L78" s="36">
        <v>0</v>
      </c>
      <c r="M78" s="36">
        <v>0.1</v>
      </c>
      <c r="N78" s="36">
        <v>22</v>
      </c>
      <c r="O78" s="36">
        <v>1</v>
      </c>
      <c r="P78" s="19">
        <v>41</v>
      </c>
    </row>
    <row r="79" spans="3:16" ht="14.25" customHeight="1" outlineLevel="4" x14ac:dyDescent="0.2">
      <c r="D79" s="42" t="s">
        <v>33</v>
      </c>
      <c r="E79" s="36">
        <v>30</v>
      </c>
      <c r="F79" s="36">
        <v>6.9</v>
      </c>
      <c r="G79" s="36">
        <v>8.6999999999999993</v>
      </c>
      <c r="H79" s="36">
        <v>0</v>
      </c>
      <c r="I79" s="36">
        <v>108</v>
      </c>
      <c r="J79" s="36">
        <v>0.5</v>
      </c>
      <c r="K79" s="36">
        <v>8.9999999999999993E-3</v>
      </c>
      <c r="L79" s="36">
        <v>0</v>
      </c>
      <c r="M79" s="36">
        <v>0</v>
      </c>
      <c r="N79" s="36">
        <v>300</v>
      </c>
      <c r="O79" s="36">
        <v>0.3</v>
      </c>
      <c r="P79" s="19">
        <v>42</v>
      </c>
    </row>
    <row r="80" spans="3:16" outlineLevel="4" x14ac:dyDescent="0.2">
      <c r="D80" s="35" t="s">
        <v>70</v>
      </c>
      <c r="E80" s="36">
        <v>70</v>
      </c>
      <c r="F80" s="36">
        <v>4.62</v>
      </c>
      <c r="G80" s="36">
        <v>0.84</v>
      </c>
      <c r="H80" s="36">
        <v>33.950000000000003</v>
      </c>
      <c r="I80" s="36">
        <v>152.6</v>
      </c>
      <c r="J80" s="36">
        <v>1.3</v>
      </c>
      <c r="K80" s="36">
        <v>0.16500000000000001</v>
      </c>
      <c r="L80" s="36">
        <v>0</v>
      </c>
      <c r="M80" s="36">
        <v>0.2</v>
      </c>
      <c r="N80" s="36">
        <v>127.9</v>
      </c>
      <c r="O80" s="36">
        <v>0.8</v>
      </c>
      <c r="P80" s="19"/>
    </row>
    <row r="81" spans="3:16" outlineLevel="4" x14ac:dyDescent="0.2">
      <c r="D81" s="35" t="s">
        <v>24</v>
      </c>
      <c r="E81" s="36">
        <v>200</v>
      </c>
      <c r="F81" s="36"/>
      <c r="G81" s="36"/>
      <c r="H81" s="36">
        <v>4.99</v>
      </c>
      <c r="I81" s="36">
        <v>19.95</v>
      </c>
      <c r="J81" s="36">
        <v>0</v>
      </c>
      <c r="K81" s="36">
        <v>0.124</v>
      </c>
      <c r="L81" s="36">
        <v>0.2</v>
      </c>
      <c r="M81" s="36">
        <v>1.4</v>
      </c>
      <c r="N81" s="36">
        <v>59.2</v>
      </c>
      <c r="O81" s="36">
        <v>1.1000000000000001</v>
      </c>
      <c r="P81" s="19">
        <v>943</v>
      </c>
    </row>
    <row r="82" spans="3:16" ht="14.25" customHeight="1" outlineLevel="2" x14ac:dyDescent="0.2">
      <c r="E82" s="11">
        <f>SUM(E77:E81)</f>
        <v>560</v>
      </c>
      <c r="F82" s="11">
        <f>SUM(F77:F81)</f>
        <v>15.740000000000002</v>
      </c>
      <c r="G82" s="11">
        <f>SUM(G77:G81)</f>
        <v>23.15</v>
      </c>
      <c r="H82" s="11">
        <f>SUM(H77:H81)</f>
        <v>59.63</v>
      </c>
      <c r="I82" s="11">
        <f>SUM(I77:I81)</f>
        <v>502.25999999999993</v>
      </c>
      <c r="J82" s="11">
        <f>SUM($J$74:$J$80)</f>
        <v>2.2000000000000002</v>
      </c>
      <c r="K82" s="11">
        <f>SUM($K$74:$K$80)</f>
        <v>0.38600000000000001</v>
      </c>
      <c r="L82" s="11">
        <f>SUM($L$74:$L$80)</f>
        <v>0.1</v>
      </c>
      <c r="M82" s="11">
        <f>SUM($M$74:$M$80)</f>
        <v>1.2</v>
      </c>
      <c r="N82" s="11">
        <f>SUM($N$74:$N$80)</f>
        <v>705.3</v>
      </c>
      <c r="O82" s="11">
        <f>SUM($O$74:$O$80)</f>
        <v>3.5999999999999996</v>
      </c>
    </row>
    <row r="83" spans="3:16" ht="20.25" customHeight="1" outlineLevel="2" x14ac:dyDescent="0.35">
      <c r="C83" s="2" t="s">
        <v>149</v>
      </c>
    </row>
    <row r="84" spans="3:16" ht="14.25" customHeight="1" outlineLevel="2" x14ac:dyDescent="0.2">
      <c r="D84" s="31" t="s">
        <v>138</v>
      </c>
      <c r="E84" s="30">
        <v>150</v>
      </c>
      <c r="F84" s="30">
        <v>25.9</v>
      </c>
      <c r="G84" s="30">
        <v>20.7</v>
      </c>
      <c r="H84" s="30">
        <v>24.6</v>
      </c>
      <c r="I84" s="30">
        <v>400.2</v>
      </c>
      <c r="J84" s="8">
        <v>0.2</v>
      </c>
      <c r="K84" s="8">
        <v>0.19</v>
      </c>
      <c r="L84" s="8">
        <v>0.1</v>
      </c>
      <c r="M84" s="8">
        <v>0.8</v>
      </c>
      <c r="N84" s="8">
        <v>53.2</v>
      </c>
      <c r="O84" s="17">
        <v>1.5</v>
      </c>
      <c r="P84" s="19">
        <v>463</v>
      </c>
    </row>
    <row r="85" spans="3:16" ht="14.25" customHeight="1" outlineLevel="2" x14ac:dyDescent="0.2">
      <c r="D85" s="14" t="s">
        <v>85</v>
      </c>
      <c r="E85" s="14">
        <v>20</v>
      </c>
      <c r="F85" s="14">
        <v>0.1</v>
      </c>
      <c r="G85" s="14">
        <v>0</v>
      </c>
      <c r="H85" s="14">
        <v>18.52</v>
      </c>
      <c r="I85" s="14">
        <v>76.38</v>
      </c>
      <c r="J85" s="20"/>
      <c r="K85" s="8"/>
      <c r="L85" s="8"/>
      <c r="M85" s="8"/>
      <c r="N85" s="8"/>
      <c r="O85" s="17"/>
      <c r="P85" s="19"/>
    </row>
    <row r="86" spans="3:16" ht="14.25" customHeight="1" outlineLevel="2" x14ac:dyDescent="0.2">
      <c r="D86" s="37" t="s">
        <v>22</v>
      </c>
      <c r="E86" s="6">
        <v>200</v>
      </c>
      <c r="F86" s="6">
        <v>2.25</v>
      </c>
      <c r="G86" s="6">
        <v>2.2400000000000002</v>
      </c>
      <c r="H86" s="6">
        <v>10.25</v>
      </c>
      <c r="I86" s="6">
        <v>70.23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17">
        <v>0</v>
      </c>
      <c r="P86" s="19">
        <v>951</v>
      </c>
    </row>
    <row r="87" spans="3:16" ht="14.25" customHeight="1" outlineLevel="2" x14ac:dyDescent="0.2">
      <c r="D87" s="35" t="s">
        <v>154</v>
      </c>
      <c r="E87" s="36">
        <v>150</v>
      </c>
      <c r="F87" s="14">
        <v>1</v>
      </c>
      <c r="G87" s="14"/>
      <c r="H87" s="14">
        <v>28.25</v>
      </c>
      <c r="I87" s="14">
        <v>115</v>
      </c>
      <c r="J87" s="8">
        <v>4</v>
      </c>
      <c r="K87" s="8">
        <v>0.02</v>
      </c>
      <c r="L87" s="8">
        <v>0</v>
      </c>
      <c r="M87" s="8">
        <v>0.2</v>
      </c>
      <c r="N87" s="8">
        <v>14</v>
      </c>
      <c r="O87" s="17">
        <v>2.8</v>
      </c>
      <c r="P87" s="19">
        <v>847</v>
      </c>
    </row>
    <row r="88" spans="3:16" ht="14.25" customHeight="1" outlineLevel="2" x14ac:dyDescent="0.2">
      <c r="E88" s="11">
        <f>SUM(E84:E87)</f>
        <v>520</v>
      </c>
      <c r="F88" s="11">
        <f>SUM(F84:F87)</f>
        <v>29.25</v>
      </c>
      <c r="G88" s="11">
        <f>SUM(G84:G87)</f>
        <v>22.939999999999998</v>
      </c>
      <c r="H88" s="11">
        <f>SUM(H84:H87)</f>
        <v>81.62</v>
      </c>
      <c r="I88" s="11">
        <f>SUM(I84:I87)</f>
        <v>661.81</v>
      </c>
      <c r="J88" s="11" t="e">
        <f>SUM(#REF!)</f>
        <v>#REF!</v>
      </c>
      <c r="K88" s="11" t="e">
        <f>SUM(#REF!)</f>
        <v>#REF!</v>
      </c>
      <c r="L88" s="11" t="e">
        <f>SUM(#REF!)</f>
        <v>#REF!</v>
      </c>
      <c r="M88" s="11" t="e">
        <f>SUM(#REF!)</f>
        <v>#REF!</v>
      </c>
      <c r="N88" s="11" t="e">
        <f>SUM(#REF!)</f>
        <v>#REF!</v>
      </c>
      <c r="O88" s="11" t="e">
        <f>SUM(#REF!)</f>
        <v>#REF!</v>
      </c>
    </row>
    <row r="89" spans="3:16" ht="15.75" customHeight="1" outlineLevel="2" x14ac:dyDescent="0.35">
      <c r="C89" s="2" t="s">
        <v>1</v>
      </c>
    </row>
    <row r="90" spans="3:16" ht="15" customHeight="1" outlineLevel="4" x14ac:dyDescent="0.2">
      <c r="D90" s="9" t="s">
        <v>119</v>
      </c>
      <c r="E90" s="8">
        <v>100</v>
      </c>
      <c r="F90" s="8">
        <v>1.58</v>
      </c>
      <c r="G90" s="8">
        <v>4.99</v>
      </c>
      <c r="H90" s="8">
        <v>7.66</v>
      </c>
      <c r="I90" s="8">
        <v>83.2</v>
      </c>
      <c r="J90" s="8">
        <v>8.6999999999999993</v>
      </c>
      <c r="K90" s="8">
        <v>0.04</v>
      </c>
      <c r="L90" s="8">
        <v>0</v>
      </c>
      <c r="M90" s="8">
        <v>0.3</v>
      </c>
      <c r="N90" s="8">
        <v>39.6</v>
      </c>
      <c r="O90" s="17">
        <v>1.4</v>
      </c>
      <c r="P90" s="19">
        <v>81</v>
      </c>
    </row>
    <row r="91" spans="3:16" outlineLevel="4" x14ac:dyDescent="0.2">
      <c r="D91" s="7" t="s">
        <v>155</v>
      </c>
      <c r="E91" s="8">
        <v>250</v>
      </c>
      <c r="F91" s="8">
        <v>2.69</v>
      </c>
      <c r="G91" s="8">
        <v>2.84</v>
      </c>
      <c r="H91" s="8">
        <v>17.14</v>
      </c>
      <c r="I91" s="8">
        <v>104.75</v>
      </c>
      <c r="J91" s="8">
        <v>6.1</v>
      </c>
      <c r="K91" s="8">
        <v>5.1999999999999998E-2</v>
      </c>
      <c r="L91" s="8">
        <v>0.1</v>
      </c>
      <c r="M91" s="8">
        <v>0.8</v>
      </c>
      <c r="N91" s="8">
        <v>33.9</v>
      </c>
      <c r="O91" s="17">
        <v>0.7</v>
      </c>
      <c r="P91" s="19">
        <v>208</v>
      </c>
    </row>
    <row r="92" spans="3:16" ht="13.5" customHeight="1" outlineLevel="4" x14ac:dyDescent="0.2">
      <c r="D92" s="9" t="s">
        <v>156</v>
      </c>
      <c r="E92" s="8">
        <v>100</v>
      </c>
      <c r="F92" s="8">
        <v>15.5</v>
      </c>
      <c r="G92" s="8">
        <v>11.5</v>
      </c>
      <c r="H92" s="8">
        <v>15.7</v>
      </c>
      <c r="I92" s="8">
        <v>228.75</v>
      </c>
      <c r="J92" s="8">
        <v>3.9</v>
      </c>
      <c r="K92" s="8">
        <v>0.121</v>
      </c>
      <c r="L92" s="8">
        <v>0.1</v>
      </c>
      <c r="M92" s="8">
        <v>3.9</v>
      </c>
      <c r="N92" s="8">
        <v>22.8</v>
      </c>
      <c r="O92" s="17">
        <v>2.4</v>
      </c>
      <c r="P92" s="19">
        <v>611</v>
      </c>
    </row>
    <row r="93" spans="3:16" ht="13.5" customHeight="1" outlineLevel="4" x14ac:dyDescent="0.2">
      <c r="D93" s="9" t="s">
        <v>97</v>
      </c>
      <c r="E93" s="8">
        <v>180</v>
      </c>
      <c r="F93" s="8">
        <v>4.76</v>
      </c>
      <c r="G93" s="8">
        <v>8.86</v>
      </c>
      <c r="H93" s="8">
        <v>38.9</v>
      </c>
      <c r="I93" s="8">
        <v>186.3</v>
      </c>
      <c r="J93" s="8"/>
      <c r="K93" s="8"/>
      <c r="L93" s="8"/>
      <c r="M93" s="8"/>
      <c r="N93" s="8"/>
      <c r="O93" s="17"/>
      <c r="P93" s="19">
        <v>682</v>
      </c>
    </row>
    <row r="94" spans="3:16" ht="13.5" customHeight="1" outlineLevel="4" x14ac:dyDescent="0.2">
      <c r="D94" s="9" t="s">
        <v>23</v>
      </c>
      <c r="E94" s="38">
        <v>50</v>
      </c>
      <c r="F94" s="38">
        <v>2.29</v>
      </c>
      <c r="G94" s="38">
        <v>1.29</v>
      </c>
      <c r="H94" s="38">
        <v>2.4900000000000002</v>
      </c>
      <c r="I94" s="38">
        <v>23.6</v>
      </c>
      <c r="J94" s="8"/>
      <c r="K94" s="8"/>
      <c r="L94" s="8"/>
      <c r="M94" s="8"/>
      <c r="N94" s="8"/>
      <c r="O94" s="17"/>
      <c r="P94" s="19">
        <v>792</v>
      </c>
    </row>
    <row r="95" spans="3:16" ht="13.5" customHeight="1" outlineLevel="4" x14ac:dyDescent="0.2">
      <c r="D95" s="35" t="s">
        <v>70</v>
      </c>
      <c r="E95" s="36">
        <v>70</v>
      </c>
      <c r="F95" s="36">
        <v>4.62</v>
      </c>
      <c r="G95" s="36">
        <v>0.84</v>
      </c>
      <c r="H95" s="36">
        <v>33.950000000000003</v>
      </c>
      <c r="I95" s="36">
        <v>152.6</v>
      </c>
      <c r="J95" s="36">
        <v>1.3</v>
      </c>
      <c r="K95" s="36">
        <v>0.16500000000000001</v>
      </c>
      <c r="L95" s="36">
        <v>0</v>
      </c>
      <c r="M95" s="36">
        <v>0.2</v>
      </c>
      <c r="N95" s="36">
        <v>127.9</v>
      </c>
      <c r="O95" s="36">
        <v>0.8</v>
      </c>
      <c r="P95" s="19"/>
    </row>
    <row r="96" spans="3:16" ht="13.5" customHeight="1" outlineLevel="4" x14ac:dyDescent="0.2">
      <c r="D96" s="9" t="s">
        <v>72</v>
      </c>
      <c r="E96" s="8">
        <v>70</v>
      </c>
      <c r="F96" s="8">
        <v>2.34</v>
      </c>
      <c r="G96" s="8">
        <v>0.37</v>
      </c>
      <c r="H96" s="8">
        <v>19.600000000000001</v>
      </c>
      <c r="I96" s="8">
        <v>93.4</v>
      </c>
      <c r="J96" s="8">
        <v>2.9</v>
      </c>
      <c r="K96" s="8">
        <v>8.0000000000000002E-3</v>
      </c>
      <c r="L96" s="8">
        <v>0</v>
      </c>
      <c r="M96" s="8">
        <v>0.1</v>
      </c>
      <c r="N96" s="8">
        <v>15.6</v>
      </c>
      <c r="O96" s="17">
        <v>0.6</v>
      </c>
      <c r="P96" s="19"/>
    </row>
    <row r="97" spans="3:16" ht="13.5" customHeight="1" outlineLevel="4" x14ac:dyDescent="0.2">
      <c r="D97" s="9" t="s">
        <v>79</v>
      </c>
      <c r="E97" s="14">
        <v>200</v>
      </c>
      <c r="F97" s="14">
        <v>0.2</v>
      </c>
      <c r="G97" s="14">
        <v>0.8</v>
      </c>
      <c r="H97" s="14">
        <v>18.3</v>
      </c>
      <c r="I97" s="14">
        <v>50.92</v>
      </c>
      <c r="J97" s="8">
        <v>0</v>
      </c>
      <c r="K97" s="8">
        <v>0</v>
      </c>
      <c r="L97" s="8">
        <v>0</v>
      </c>
      <c r="M97" s="8">
        <v>0</v>
      </c>
      <c r="N97" s="8">
        <v>15.2</v>
      </c>
      <c r="O97" s="17">
        <v>1.5</v>
      </c>
      <c r="P97" s="19">
        <v>868</v>
      </c>
    </row>
    <row r="98" spans="3:16" ht="12" customHeight="1" outlineLevel="2" x14ac:dyDescent="0.2">
      <c r="E98" s="11">
        <f>SUM(E90:E97)</f>
        <v>1020</v>
      </c>
      <c r="F98" s="11">
        <f>SUM(F90:F97)</f>
        <v>33.980000000000004</v>
      </c>
      <c r="G98" s="11">
        <f>SUM(G90:G97)</f>
        <v>31.49</v>
      </c>
      <c r="H98" s="11">
        <f>SUM(H90:H97)</f>
        <v>153.74</v>
      </c>
      <c r="I98" s="11">
        <f>SUM(I90:I97)</f>
        <v>923.52</v>
      </c>
      <c r="J98" s="11">
        <f>SUM($J$89:$J$97)</f>
        <v>22.9</v>
      </c>
      <c r="K98" s="11">
        <f>SUM($K$89:$K$97)</f>
        <v>0.38600000000000001</v>
      </c>
      <c r="L98" s="11">
        <f>SUM($L$89:$L$97)</f>
        <v>0.2</v>
      </c>
      <c r="M98" s="11">
        <f>SUM($M$89:$M$97)</f>
        <v>5.3</v>
      </c>
      <c r="N98" s="11">
        <f>SUM($N$89:$N$97)</f>
        <v>254.99999999999997</v>
      </c>
      <c r="O98" s="11">
        <f>SUM($O$89:$O$97)</f>
        <v>7.3999999999999995</v>
      </c>
    </row>
    <row r="99" spans="3:16" ht="14.25" customHeight="1" outlineLevel="2" x14ac:dyDescent="0.35">
      <c r="C99" s="2" t="s">
        <v>2</v>
      </c>
    </row>
    <row r="100" spans="3:16" outlineLevel="4" x14ac:dyDescent="0.2">
      <c r="D100" s="9" t="s">
        <v>139</v>
      </c>
      <c r="E100" s="8">
        <v>100</v>
      </c>
      <c r="F100" s="8">
        <v>0.9</v>
      </c>
      <c r="G100" s="8">
        <v>7.2</v>
      </c>
      <c r="H100" s="8">
        <v>17.100000000000001</v>
      </c>
      <c r="I100" s="8">
        <v>134.69999999999999</v>
      </c>
      <c r="J100" s="8">
        <v>46.3</v>
      </c>
      <c r="K100" s="8">
        <v>4.5999999999999999E-2</v>
      </c>
      <c r="L100" s="8">
        <v>0.1</v>
      </c>
      <c r="M100" s="8">
        <v>0.4</v>
      </c>
      <c r="N100" s="8">
        <v>13.2</v>
      </c>
      <c r="O100" s="17">
        <v>0.8</v>
      </c>
      <c r="P100" s="19">
        <v>92</v>
      </c>
    </row>
    <row r="101" spans="3:16" ht="14.25" customHeight="1" outlineLevel="4" x14ac:dyDescent="0.2">
      <c r="D101" s="9" t="s">
        <v>75</v>
      </c>
      <c r="E101" s="8">
        <v>300</v>
      </c>
      <c r="F101" s="8">
        <v>40.9</v>
      </c>
      <c r="G101" s="8">
        <v>45.2</v>
      </c>
      <c r="H101" s="8">
        <v>15.9</v>
      </c>
      <c r="I101" s="8">
        <v>554.29999999999995</v>
      </c>
      <c r="J101" s="8">
        <v>13.4</v>
      </c>
      <c r="K101" s="8">
        <v>0.317</v>
      </c>
      <c r="L101" s="8">
        <v>0.2</v>
      </c>
      <c r="M101" s="8">
        <v>11.3</v>
      </c>
      <c r="N101" s="8">
        <v>50</v>
      </c>
      <c r="O101" s="17">
        <v>3.5</v>
      </c>
      <c r="P101" s="19">
        <v>649</v>
      </c>
    </row>
    <row r="102" spans="3:16" outlineLevel="4" x14ac:dyDescent="0.2">
      <c r="D102" s="35" t="s">
        <v>70</v>
      </c>
      <c r="E102" s="36">
        <v>60</v>
      </c>
      <c r="F102" s="36">
        <v>4.62</v>
      </c>
      <c r="G102" s="36">
        <v>0.84</v>
      </c>
      <c r="H102" s="36">
        <v>33.950000000000003</v>
      </c>
      <c r="I102" s="36">
        <v>152.6</v>
      </c>
      <c r="J102" s="36">
        <v>1.3</v>
      </c>
      <c r="K102" s="36">
        <v>0.16500000000000001</v>
      </c>
      <c r="L102" s="36">
        <v>0</v>
      </c>
      <c r="M102" s="36">
        <v>0.2</v>
      </c>
      <c r="N102" s="36">
        <v>127.9</v>
      </c>
      <c r="O102" s="36">
        <v>0.8</v>
      </c>
      <c r="P102" s="19"/>
    </row>
    <row r="103" spans="3:16" ht="12.75" customHeight="1" outlineLevel="5" x14ac:dyDescent="0.2">
      <c r="D103" s="9" t="s">
        <v>72</v>
      </c>
      <c r="E103" s="8">
        <v>50</v>
      </c>
      <c r="F103" s="8">
        <v>2.34</v>
      </c>
      <c r="G103" s="8">
        <v>0.37</v>
      </c>
      <c r="H103" s="8">
        <v>19.600000000000001</v>
      </c>
      <c r="I103" s="8">
        <v>93.4</v>
      </c>
      <c r="J103" s="8">
        <v>2.9</v>
      </c>
      <c r="K103" s="8">
        <v>8.0000000000000002E-3</v>
      </c>
      <c r="L103" s="8">
        <v>0</v>
      </c>
      <c r="M103" s="8">
        <v>0.1</v>
      </c>
      <c r="N103" s="8">
        <v>15.6</v>
      </c>
      <c r="O103" s="17">
        <v>0.6</v>
      </c>
      <c r="P103" s="19"/>
    </row>
    <row r="104" spans="3:16" ht="14.25" customHeight="1" outlineLevel="4" x14ac:dyDescent="0.2">
      <c r="D104" s="9" t="s">
        <v>18</v>
      </c>
      <c r="E104" s="8">
        <v>200</v>
      </c>
      <c r="F104" s="8"/>
      <c r="G104" s="8"/>
      <c r="H104" s="8">
        <v>4.99</v>
      </c>
      <c r="I104" s="8">
        <v>19.95</v>
      </c>
      <c r="J104" s="8">
        <v>0</v>
      </c>
      <c r="K104" s="8">
        <v>0.124</v>
      </c>
      <c r="L104" s="8">
        <v>0.2</v>
      </c>
      <c r="M104" s="8">
        <v>1.4</v>
      </c>
      <c r="N104" s="8">
        <v>59.2</v>
      </c>
      <c r="O104" s="17">
        <v>1.1000000000000001</v>
      </c>
      <c r="P104" s="19">
        <v>944</v>
      </c>
    </row>
    <row r="105" spans="3:16" ht="14.25" customHeight="1" outlineLevel="2" x14ac:dyDescent="0.2">
      <c r="E105" s="11">
        <f>SUM(E100:E104)</f>
        <v>710</v>
      </c>
      <c r="F105" s="11">
        <f>SUM(F100:F104)</f>
        <v>48.759999999999991</v>
      </c>
      <c r="G105" s="11">
        <f>SUM(G100:G104)</f>
        <v>53.610000000000007</v>
      </c>
      <c r="H105" s="11">
        <f>SUM(H100:H104)</f>
        <v>91.54</v>
      </c>
      <c r="I105" s="11">
        <f>SUM(I100:I104)</f>
        <v>954.95</v>
      </c>
      <c r="J105" s="11">
        <f>SUM($J$99:$J$104)</f>
        <v>63.899999999999991</v>
      </c>
      <c r="K105" s="11">
        <f>SUM($K$99:$K$104)</f>
        <v>0.66</v>
      </c>
      <c r="L105" s="11">
        <f>SUM($L$99:$L$104)</f>
        <v>0.5</v>
      </c>
      <c r="M105" s="11">
        <f>SUM($M$99:$M$104)</f>
        <v>13.4</v>
      </c>
      <c r="N105" s="11">
        <f>SUM($N$99:$N$104)</f>
        <v>265.90000000000003</v>
      </c>
      <c r="O105" s="11">
        <f>SUM($O$99:$O$104)</f>
        <v>6.7999999999999989</v>
      </c>
    </row>
    <row r="106" spans="3:16" ht="16.5" customHeight="1" outlineLevel="2" x14ac:dyDescent="0.35">
      <c r="C106" s="2" t="s">
        <v>3</v>
      </c>
    </row>
    <row r="107" spans="3:16" ht="16.5" customHeight="1" outlineLevel="2" x14ac:dyDescent="0.35">
      <c r="C107" s="2"/>
      <c r="D107" s="9" t="s">
        <v>90</v>
      </c>
      <c r="E107" s="8">
        <v>200</v>
      </c>
      <c r="F107" s="8">
        <v>5.8</v>
      </c>
      <c r="G107" s="8">
        <v>5</v>
      </c>
      <c r="H107" s="8">
        <v>8</v>
      </c>
      <c r="I107" s="8">
        <v>106</v>
      </c>
      <c r="J107" s="14"/>
      <c r="K107" s="14"/>
      <c r="L107" s="14"/>
      <c r="M107" s="14"/>
      <c r="N107" s="14"/>
      <c r="O107" s="14"/>
      <c r="P107" s="19"/>
    </row>
    <row r="108" spans="3:16" ht="15" customHeight="1" outlineLevel="2" x14ac:dyDescent="0.2">
      <c r="E108" s="11">
        <f>SUM(E107:E107)</f>
        <v>200</v>
      </c>
      <c r="F108" s="11">
        <f>SUM(F107:F107)</f>
        <v>5.8</v>
      </c>
      <c r="G108" s="11">
        <f>SUM(G107:G107)</f>
        <v>5</v>
      </c>
      <c r="H108" s="11">
        <f>SUM(H107:H107)</f>
        <v>8</v>
      </c>
      <c r="I108" s="11">
        <f>SUM(I107:I107)</f>
        <v>106</v>
      </c>
      <c r="J108" s="11">
        <f>SUM($J$106:$J$107)</f>
        <v>0</v>
      </c>
      <c r="K108" s="11">
        <f>SUM($K$106:$K$107)</f>
        <v>0</v>
      </c>
      <c r="L108" s="11">
        <f>SUM($L$106:$L$107)</f>
        <v>0</v>
      </c>
      <c r="M108" s="11">
        <f>SUM($M$106:$M$107)</f>
        <v>0</v>
      </c>
      <c r="N108" s="11">
        <f>SUM($N$106:$N$107)</f>
        <v>0</v>
      </c>
      <c r="O108" s="11">
        <f>SUM($O$106:$O$107)</f>
        <v>0</v>
      </c>
    </row>
    <row r="109" spans="3:16" ht="15" customHeight="1" outlineLevel="2" x14ac:dyDescent="0.2">
      <c r="E109" s="11">
        <v>3110</v>
      </c>
      <c r="F109" s="11">
        <v>141.41</v>
      </c>
      <c r="G109" s="11">
        <v>141.51</v>
      </c>
      <c r="H109" s="11">
        <v>435.03</v>
      </c>
      <c r="I109" s="11">
        <v>3413.21</v>
      </c>
      <c r="J109" s="11"/>
      <c r="K109" s="11"/>
      <c r="L109" s="11"/>
      <c r="M109" s="11"/>
      <c r="N109" s="11"/>
      <c r="O109" s="11"/>
    </row>
    <row r="110" spans="3:16" ht="15" customHeight="1" outlineLevel="2" x14ac:dyDescent="0.2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6" ht="15" customHeight="1" outlineLevel="2" x14ac:dyDescent="0.2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6" ht="15" customHeight="1" outlineLevel="2" x14ac:dyDescent="0.2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6" ht="16.5" customHeight="1" outlineLevel="1" x14ac:dyDescent="0.25">
      <c r="C113" s="12" t="s">
        <v>41</v>
      </c>
    </row>
    <row r="114" spans="3:16" ht="16.5" customHeight="1" outlineLevel="2" x14ac:dyDescent="0.35">
      <c r="C114" s="2" t="s">
        <v>0</v>
      </c>
      <c r="D114" s="3" t="s">
        <v>5</v>
      </c>
      <c r="E114" s="3" t="s">
        <v>6</v>
      </c>
      <c r="F114" s="3" t="s">
        <v>7</v>
      </c>
      <c r="G114" s="3" t="s">
        <v>8</v>
      </c>
      <c r="H114" s="3" t="s">
        <v>9</v>
      </c>
      <c r="I114" s="3" t="s">
        <v>10</v>
      </c>
      <c r="J114" s="3" t="s">
        <v>11</v>
      </c>
      <c r="K114" s="3" t="s">
        <v>20</v>
      </c>
      <c r="L114" s="3" t="s">
        <v>21</v>
      </c>
      <c r="M114" s="3" t="s">
        <v>12</v>
      </c>
      <c r="N114" s="3" t="s">
        <v>13</v>
      </c>
      <c r="O114" s="22" t="s">
        <v>14</v>
      </c>
      <c r="P114" s="3" t="s">
        <v>15</v>
      </c>
    </row>
    <row r="115" spans="3:16" ht="13.5" customHeight="1" outlineLevel="4" x14ac:dyDescent="0.2">
      <c r="D115" s="9" t="s">
        <v>87</v>
      </c>
      <c r="E115" s="8">
        <v>250</v>
      </c>
      <c r="F115" s="8">
        <v>10.3</v>
      </c>
      <c r="G115" s="8">
        <v>15.6</v>
      </c>
      <c r="H115" s="8">
        <v>29.1</v>
      </c>
      <c r="I115" s="8">
        <v>298.10000000000002</v>
      </c>
      <c r="J115" s="8">
        <v>3.7</v>
      </c>
      <c r="K115" s="8">
        <v>0.247</v>
      </c>
      <c r="L115" s="8">
        <v>0</v>
      </c>
      <c r="M115" s="8">
        <v>0.2</v>
      </c>
      <c r="N115" s="8">
        <v>239.6</v>
      </c>
      <c r="O115" s="17">
        <v>0.2</v>
      </c>
      <c r="P115" s="19">
        <v>390</v>
      </c>
    </row>
    <row r="116" spans="3:16" ht="14.25" customHeight="1" outlineLevel="4" x14ac:dyDescent="0.2">
      <c r="D116" s="7" t="s">
        <v>135</v>
      </c>
      <c r="E116" s="8">
        <v>10</v>
      </c>
      <c r="F116" s="8">
        <v>0.1</v>
      </c>
      <c r="G116" s="8">
        <v>8.3000000000000007</v>
      </c>
      <c r="H116" s="8">
        <v>0.1</v>
      </c>
      <c r="I116" s="8">
        <v>74.8</v>
      </c>
      <c r="J116" s="8">
        <v>0</v>
      </c>
      <c r="K116" s="8">
        <v>0.17599999999999999</v>
      </c>
      <c r="L116" s="8">
        <v>0</v>
      </c>
      <c r="M116" s="8">
        <v>0.1</v>
      </c>
      <c r="N116" s="8">
        <v>22</v>
      </c>
      <c r="O116" s="17">
        <v>1</v>
      </c>
      <c r="P116" s="19">
        <v>41</v>
      </c>
    </row>
    <row r="117" spans="3:16" outlineLevel="4" x14ac:dyDescent="0.2">
      <c r="D117" s="9" t="s">
        <v>93</v>
      </c>
      <c r="E117" s="8">
        <v>40</v>
      </c>
      <c r="F117" s="8">
        <v>5.0999999999999996</v>
      </c>
      <c r="G117" s="8">
        <v>4.5999999999999996</v>
      </c>
      <c r="H117" s="8">
        <v>0.3</v>
      </c>
      <c r="I117" s="8">
        <v>63</v>
      </c>
      <c r="J117" s="8">
        <v>0</v>
      </c>
      <c r="K117" s="8">
        <v>0.01</v>
      </c>
      <c r="L117" s="8">
        <v>0</v>
      </c>
      <c r="M117" s="8">
        <v>0</v>
      </c>
      <c r="N117" s="8">
        <v>1.2</v>
      </c>
      <c r="O117" s="17">
        <v>0</v>
      </c>
      <c r="P117" s="19">
        <v>424</v>
      </c>
    </row>
    <row r="118" spans="3:16" ht="12.75" customHeight="1" outlineLevel="4" x14ac:dyDescent="0.2">
      <c r="D118" s="31" t="s">
        <v>70</v>
      </c>
      <c r="E118" s="30">
        <v>70</v>
      </c>
      <c r="F118" s="30">
        <v>4.62</v>
      </c>
      <c r="G118" s="30">
        <v>0.84</v>
      </c>
      <c r="H118" s="30">
        <v>33.950000000000003</v>
      </c>
      <c r="I118" s="30">
        <v>152.6</v>
      </c>
      <c r="J118" s="8">
        <v>1.3</v>
      </c>
      <c r="K118" s="8">
        <v>0.16500000000000001</v>
      </c>
      <c r="L118" s="8">
        <v>0</v>
      </c>
      <c r="M118" s="8">
        <v>0.2</v>
      </c>
      <c r="N118" s="8">
        <v>127.9</v>
      </c>
      <c r="O118" s="17">
        <v>0.8</v>
      </c>
      <c r="P118" s="19"/>
    </row>
    <row r="119" spans="3:16" ht="12.75" customHeight="1" outlineLevel="4" x14ac:dyDescent="0.2">
      <c r="D119" s="35" t="s">
        <v>99</v>
      </c>
      <c r="E119" s="36">
        <v>200</v>
      </c>
      <c r="F119" s="36">
        <v>0.75</v>
      </c>
      <c r="G119" s="36">
        <v>0.8</v>
      </c>
      <c r="H119" s="36">
        <v>6.16</v>
      </c>
      <c r="I119" s="36">
        <v>34.950000000000003</v>
      </c>
      <c r="J119" s="20">
        <v>0.9</v>
      </c>
      <c r="K119" s="8">
        <v>0.19500000000000001</v>
      </c>
      <c r="L119" s="8">
        <v>0</v>
      </c>
      <c r="M119" s="8">
        <v>0.2</v>
      </c>
      <c r="N119" s="8">
        <v>184.9</v>
      </c>
      <c r="O119" s="17">
        <v>0.2</v>
      </c>
      <c r="P119" s="19">
        <v>945</v>
      </c>
    </row>
    <row r="120" spans="3:16" ht="12" customHeight="1" outlineLevel="2" x14ac:dyDescent="0.2">
      <c r="E120" s="11">
        <f>SUM(E115:E119)</f>
        <v>570</v>
      </c>
      <c r="F120" s="11">
        <f>SUM(F115:F119)</f>
        <v>20.87</v>
      </c>
      <c r="G120" s="11">
        <f>SUM(G115:G119)</f>
        <v>30.14</v>
      </c>
      <c r="H120" s="11">
        <f>SUM(H115:H119)</f>
        <v>69.61</v>
      </c>
      <c r="I120" s="11">
        <f>SUM(I115:I119)</f>
        <v>623.45000000000005</v>
      </c>
      <c r="J120" s="11">
        <f>SUM($J$113:$J$119)</f>
        <v>5.9</v>
      </c>
      <c r="K120" s="11">
        <f>SUM($K$113:$K$119)</f>
        <v>0.79299999999999993</v>
      </c>
      <c r="L120" s="11">
        <f>SUM($L$113:$L$119)</f>
        <v>0</v>
      </c>
      <c r="M120" s="11">
        <f>SUM($M$113:$M$119)</f>
        <v>0.7</v>
      </c>
      <c r="N120" s="11">
        <f>SUM($N$113:$N$119)</f>
        <v>575.6</v>
      </c>
      <c r="O120" s="11">
        <f>SUM($O$113:$O$119)</f>
        <v>2.2000000000000002</v>
      </c>
    </row>
    <row r="121" spans="3:16" ht="15.75" customHeight="1" outlineLevel="2" x14ac:dyDescent="0.35">
      <c r="C121" s="2" t="s">
        <v>149</v>
      </c>
    </row>
    <row r="122" spans="3:16" ht="12" customHeight="1" outlineLevel="2" x14ac:dyDescent="0.2">
      <c r="D122" s="7" t="s">
        <v>116</v>
      </c>
      <c r="E122" s="8">
        <v>120</v>
      </c>
      <c r="F122" s="8">
        <v>3.5</v>
      </c>
      <c r="G122" s="8">
        <v>0.9</v>
      </c>
      <c r="H122" s="8">
        <v>30</v>
      </c>
      <c r="I122" s="8">
        <v>180.3</v>
      </c>
      <c r="J122" s="8">
        <v>0</v>
      </c>
      <c r="K122" s="8">
        <v>0</v>
      </c>
      <c r="L122" s="8">
        <v>0</v>
      </c>
      <c r="M122" s="8">
        <v>0</v>
      </c>
      <c r="N122" s="8">
        <v>95</v>
      </c>
      <c r="O122" s="17">
        <v>0</v>
      </c>
      <c r="P122" s="19"/>
    </row>
    <row r="123" spans="3:16" ht="12" customHeight="1" outlineLevel="2" x14ac:dyDescent="0.2">
      <c r="D123" s="9" t="s">
        <v>152</v>
      </c>
      <c r="E123" s="14">
        <v>200</v>
      </c>
      <c r="F123" s="14">
        <v>0.2</v>
      </c>
      <c r="G123" s="14">
        <v>0.8</v>
      </c>
      <c r="H123" s="14">
        <v>18.3</v>
      </c>
      <c r="I123" s="14">
        <v>50.92</v>
      </c>
      <c r="J123" s="8">
        <v>0</v>
      </c>
      <c r="K123" s="8">
        <v>0</v>
      </c>
      <c r="L123" s="8">
        <v>0</v>
      </c>
      <c r="M123" s="8">
        <v>0</v>
      </c>
      <c r="N123" s="8">
        <v>15.2</v>
      </c>
      <c r="O123" s="17">
        <v>1.5</v>
      </c>
      <c r="P123" s="19">
        <v>868</v>
      </c>
    </row>
    <row r="124" spans="3:16" ht="12" customHeight="1" outlineLevel="2" x14ac:dyDescent="0.2">
      <c r="D124" s="35" t="s">
        <v>157</v>
      </c>
      <c r="E124" s="36">
        <v>150</v>
      </c>
      <c r="F124" s="14">
        <v>1</v>
      </c>
      <c r="G124" s="14"/>
      <c r="H124" s="14">
        <v>28.25</v>
      </c>
      <c r="I124" s="14">
        <v>115</v>
      </c>
      <c r="J124" s="8">
        <v>4</v>
      </c>
      <c r="K124" s="8">
        <v>0.02</v>
      </c>
      <c r="L124" s="8">
        <v>0</v>
      </c>
      <c r="M124" s="8">
        <v>0.2</v>
      </c>
      <c r="N124" s="8">
        <v>14</v>
      </c>
      <c r="O124" s="17">
        <v>2.8</v>
      </c>
      <c r="P124" s="19">
        <v>847</v>
      </c>
    </row>
    <row r="125" spans="3:16" ht="12" customHeight="1" outlineLevel="2" x14ac:dyDescent="0.2">
      <c r="E125" s="11">
        <f>SUM(E122:E124)</f>
        <v>470</v>
      </c>
      <c r="F125" s="11">
        <f>SUM(F122:F124)</f>
        <v>4.7</v>
      </c>
      <c r="G125" s="11">
        <f>SUM(G122:G124)</f>
        <v>1.7000000000000002</v>
      </c>
      <c r="H125" s="11">
        <f>SUM(H122:H124)</f>
        <v>76.55</v>
      </c>
      <c r="I125" s="11">
        <f>SUM(I122:I124)</f>
        <v>346.22</v>
      </c>
      <c r="J125" s="11" t="e">
        <f>SUM(#REF!)</f>
        <v>#REF!</v>
      </c>
      <c r="K125" s="11" t="e">
        <f>SUM(#REF!)</f>
        <v>#REF!</v>
      </c>
      <c r="L125" s="11" t="e">
        <f>SUM(#REF!)</f>
        <v>#REF!</v>
      </c>
      <c r="M125" s="11" t="e">
        <f>SUM(#REF!)</f>
        <v>#REF!</v>
      </c>
      <c r="N125" s="11" t="e">
        <f>SUM(#REF!)</f>
        <v>#REF!</v>
      </c>
      <c r="O125" s="11" t="e">
        <f>SUM(#REF!)</f>
        <v>#REF!</v>
      </c>
    </row>
    <row r="126" spans="3:16" ht="14.25" customHeight="1" outlineLevel="2" x14ac:dyDescent="0.35">
      <c r="C126" s="2" t="s">
        <v>1</v>
      </c>
    </row>
    <row r="127" spans="3:16" ht="15.75" customHeight="1" outlineLevel="4" x14ac:dyDescent="0.2">
      <c r="D127" s="9" t="s">
        <v>96</v>
      </c>
      <c r="E127" s="8">
        <v>100</v>
      </c>
      <c r="F127" s="8">
        <v>3.25</v>
      </c>
      <c r="G127" s="8">
        <v>4.41</v>
      </c>
      <c r="H127" s="8">
        <v>8.06</v>
      </c>
      <c r="I127" s="8">
        <v>84.56</v>
      </c>
      <c r="J127" s="8">
        <v>10.8</v>
      </c>
      <c r="K127" s="8">
        <v>6.8000000000000005E-2</v>
      </c>
      <c r="L127" s="8">
        <v>0.1</v>
      </c>
      <c r="M127" s="8">
        <v>1</v>
      </c>
      <c r="N127" s="8">
        <v>35.4</v>
      </c>
      <c r="O127" s="17">
        <v>2</v>
      </c>
      <c r="P127" s="19">
        <v>88</v>
      </c>
    </row>
    <row r="128" spans="3:16" outlineLevel="4" x14ac:dyDescent="0.2">
      <c r="D128" s="9" t="s">
        <v>158</v>
      </c>
      <c r="E128" s="8">
        <v>250</v>
      </c>
      <c r="F128" s="8">
        <v>1.6</v>
      </c>
      <c r="G128" s="8">
        <v>2.7</v>
      </c>
      <c r="H128" s="8">
        <v>7.1</v>
      </c>
      <c r="I128" s="8">
        <v>82</v>
      </c>
      <c r="J128" s="8">
        <v>17.899999999999999</v>
      </c>
      <c r="K128" s="8">
        <v>0.114</v>
      </c>
      <c r="L128" s="8">
        <v>0.1</v>
      </c>
      <c r="M128" s="8">
        <v>1.5</v>
      </c>
      <c r="N128" s="8">
        <v>78.8</v>
      </c>
      <c r="O128" s="17">
        <v>1.4</v>
      </c>
      <c r="P128" s="19">
        <v>269</v>
      </c>
    </row>
    <row r="129" spans="3:16" ht="15" customHeight="1" outlineLevel="4" x14ac:dyDescent="0.2">
      <c r="D129" s="9" t="s">
        <v>27</v>
      </c>
      <c r="E129" s="8">
        <v>100</v>
      </c>
      <c r="F129" s="8">
        <v>11.5</v>
      </c>
      <c r="G129" s="8">
        <v>25</v>
      </c>
      <c r="H129" s="8">
        <v>4.875</v>
      </c>
      <c r="I129" s="8">
        <v>295</v>
      </c>
      <c r="J129" s="8">
        <v>0.3</v>
      </c>
      <c r="K129" s="8">
        <v>0.193</v>
      </c>
      <c r="L129" s="8">
        <v>0.1</v>
      </c>
      <c r="M129" s="8">
        <v>3.8</v>
      </c>
      <c r="N129" s="8">
        <v>72.5</v>
      </c>
      <c r="O129" s="17">
        <v>2.2999999999999998</v>
      </c>
      <c r="P129" s="19">
        <v>586</v>
      </c>
    </row>
    <row r="130" spans="3:16" ht="14.25" customHeight="1" outlineLevel="4" x14ac:dyDescent="0.2">
      <c r="D130" s="9" t="s">
        <v>140</v>
      </c>
      <c r="E130" s="8">
        <v>180</v>
      </c>
      <c r="F130" s="8">
        <v>6.62</v>
      </c>
      <c r="G130" s="8">
        <v>5.42</v>
      </c>
      <c r="H130" s="8">
        <v>31.73</v>
      </c>
      <c r="I130" s="8">
        <v>202.14</v>
      </c>
      <c r="J130" s="8">
        <v>0</v>
      </c>
      <c r="K130" s="8">
        <v>0.123</v>
      </c>
      <c r="L130" s="8">
        <v>0.2</v>
      </c>
      <c r="M130" s="8">
        <v>2.7</v>
      </c>
      <c r="N130" s="8">
        <v>20.5</v>
      </c>
      <c r="O130" s="17">
        <v>4.9000000000000004</v>
      </c>
      <c r="P130" s="19">
        <v>413</v>
      </c>
    </row>
    <row r="131" spans="3:16" ht="14.25" customHeight="1" outlineLevel="5" x14ac:dyDescent="0.2">
      <c r="D131" s="35" t="s">
        <v>70</v>
      </c>
      <c r="E131" s="36">
        <v>70</v>
      </c>
      <c r="F131" s="36">
        <v>4.62</v>
      </c>
      <c r="G131" s="36">
        <v>0.84</v>
      </c>
      <c r="H131" s="36">
        <v>33.950000000000003</v>
      </c>
      <c r="I131" s="36">
        <v>152.6</v>
      </c>
      <c r="J131" s="36">
        <v>1.3</v>
      </c>
      <c r="K131" s="36">
        <v>0.16500000000000001</v>
      </c>
      <c r="L131" s="36">
        <v>0</v>
      </c>
      <c r="M131" s="36">
        <v>0.2</v>
      </c>
      <c r="N131" s="36">
        <v>127.9</v>
      </c>
      <c r="O131" s="36">
        <v>0.8</v>
      </c>
      <c r="P131" s="19"/>
    </row>
    <row r="132" spans="3:16" ht="13.5" customHeight="1" outlineLevel="4" x14ac:dyDescent="0.2">
      <c r="D132" s="9" t="s">
        <v>72</v>
      </c>
      <c r="E132" s="8">
        <v>70</v>
      </c>
      <c r="F132" s="8">
        <v>2.34</v>
      </c>
      <c r="G132" s="8">
        <v>0.37</v>
      </c>
      <c r="H132" s="8">
        <v>19.600000000000001</v>
      </c>
      <c r="I132" s="8">
        <v>93.4</v>
      </c>
      <c r="J132" s="8">
        <v>2.9</v>
      </c>
      <c r="K132" s="8">
        <v>8.0000000000000002E-3</v>
      </c>
      <c r="L132" s="8">
        <v>0</v>
      </c>
      <c r="M132" s="8">
        <v>0.1</v>
      </c>
      <c r="N132" s="8">
        <v>15.6</v>
      </c>
      <c r="O132" s="17">
        <v>0.6</v>
      </c>
      <c r="P132" s="19"/>
    </row>
    <row r="133" spans="3:16" ht="13.5" customHeight="1" outlineLevel="4" x14ac:dyDescent="0.2">
      <c r="D133" s="9" t="s">
        <v>76</v>
      </c>
      <c r="E133" s="8">
        <v>200</v>
      </c>
      <c r="F133" s="8">
        <v>1</v>
      </c>
      <c r="G133" s="8">
        <v>0.2</v>
      </c>
      <c r="H133" s="8">
        <v>20.2</v>
      </c>
      <c r="I133" s="8">
        <v>92</v>
      </c>
      <c r="J133" s="36"/>
      <c r="K133" s="36"/>
      <c r="L133" s="36"/>
      <c r="M133" s="36"/>
      <c r="N133" s="36"/>
      <c r="O133" s="36"/>
      <c r="P133" s="19">
        <v>883</v>
      </c>
    </row>
    <row r="134" spans="3:16" ht="13.5" customHeight="1" outlineLevel="2" x14ac:dyDescent="0.2">
      <c r="E134" s="11">
        <f>SUM(E127:E133)</f>
        <v>970</v>
      </c>
      <c r="F134" s="11">
        <f>SUM(F127:F133)</f>
        <v>30.930000000000003</v>
      </c>
      <c r="G134" s="11">
        <f>SUM(G127:G133)</f>
        <v>38.940000000000005</v>
      </c>
      <c r="H134" s="11">
        <f>SUM(H127:H133)</f>
        <v>125.515</v>
      </c>
      <c r="I134" s="11">
        <f>SUM(I127:I133)</f>
        <v>1001.7</v>
      </c>
      <c r="J134" s="11">
        <f>SUM($J$126:$J$132)</f>
        <v>33.200000000000003</v>
      </c>
      <c r="K134" s="11">
        <f>SUM($K$126:$K$132)</f>
        <v>0.67100000000000004</v>
      </c>
      <c r="L134" s="11">
        <f>SUM($L$126:$L$132)</f>
        <v>0.5</v>
      </c>
      <c r="M134" s="11">
        <f>SUM($M$126:$M$132)</f>
        <v>9.2999999999999989</v>
      </c>
      <c r="N134" s="11">
        <f>SUM($N$126:$N$132)</f>
        <v>350.70000000000005</v>
      </c>
      <c r="O134" s="11">
        <f>SUM($O$126:$O$132)</f>
        <v>12</v>
      </c>
    </row>
    <row r="135" spans="3:16" ht="15.75" customHeight="1" outlineLevel="2" x14ac:dyDescent="0.35">
      <c r="C135" s="2" t="s">
        <v>2</v>
      </c>
    </row>
    <row r="136" spans="3:16" ht="24.75" customHeight="1" outlineLevel="4" x14ac:dyDescent="0.2">
      <c r="D136" s="29" t="s">
        <v>159</v>
      </c>
      <c r="E136" s="30">
        <v>100</v>
      </c>
      <c r="F136" s="30">
        <v>0.52</v>
      </c>
      <c r="G136" s="30">
        <v>3.07</v>
      </c>
      <c r="H136" s="30">
        <v>1.57</v>
      </c>
      <c r="I136" s="30">
        <v>35.880000000000003</v>
      </c>
      <c r="J136" s="8">
        <v>35.1</v>
      </c>
      <c r="K136" s="8">
        <v>4.1000000000000002E-2</v>
      </c>
      <c r="L136" s="8">
        <v>0</v>
      </c>
      <c r="M136" s="8">
        <v>0.5</v>
      </c>
      <c r="N136" s="8">
        <v>40.9</v>
      </c>
      <c r="O136" s="17">
        <v>0.8</v>
      </c>
      <c r="P136" s="19"/>
    </row>
    <row r="137" spans="3:16" ht="13.5" customHeight="1" outlineLevel="4" x14ac:dyDescent="0.2">
      <c r="D137" s="14" t="s">
        <v>114</v>
      </c>
      <c r="E137" s="14">
        <v>100</v>
      </c>
      <c r="F137" s="14">
        <v>14.99</v>
      </c>
      <c r="G137" s="14">
        <v>5.0599999999999996</v>
      </c>
      <c r="H137" s="14">
        <v>9.59</v>
      </c>
      <c r="I137" s="14">
        <v>143.75</v>
      </c>
      <c r="J137" s="20">
        <v>14.6</v>
      </c>
      <c r="K137" s="8">
        <v>0.217</v>
      </c>
      <c r="L137" s="8">
        <v>0.1</v>
      </c>
      <c r="M137" s="8">
        <v>2.4</v>
      </c>
      <c r="N137" s="8">
        <v>80.599999999999994</v>
      </c>
      <c r="O137" s="17">
        <v>1.4</v>
      </c>
      <c r="P137" s="19">
        <v>510</v>
      </c>
    </row>
    <row r="138" spans="3:16" ht="15" customHeight="1" outlineLevel="4" x14ac:dyDescent="0.2">
      <c r="D138" s="43" t="s">
        <v>29</v>
      </c>
      <c r="E138" s="8">
        <v>180</v>
      </c>
      <c r="F138" s="8">
        <v>5.3</v>
      </c>
      <c r="G138" s="8">
        <v>9.6</v>
      </c>
      <c r="H138" s="8">
        <v>29.4</v>
      </c>
      <c r="I138" s="8">
        <v>279.8</v>
      </c>
      <c r="J138" s="30">
        <v>6.4</v>
      </c>
      <c r="K138" s="30">
        <v>0.17599999999999999</v>
      </c>
      <c r="L138" s="30">
        <v>0.2</v>
      </c>
      <c r="M138" s="30">
        <v>1.9</v>
      </c>
      <c r="N138" s="30">
        <v>63.4</v>
      </c>
      <c r="O138" s="32">
        <v>1.5</v>
      </c>
      <c r="P138" s="33">
        <v>296</v>
      </c>
    </row>
    <row r="139" spans="3:16" ht="12.75" customHeight="1" outlineLevel="5" x14ac:dyDescent="0.2">
      <c r="D139" s="9" t="s">
        <v>23</v>
      </c>
      <c r="E139" s="38">
        <v>50</v>
      </c>
      <c r="F139" s="38">
        <v>2.29</v>
      </c>
      <c r="G139" s="38">
        <v>1.29</v>
      </c>
      <c r="H139" s="38">
        <v>2.4900000000000002</v>
      </c>
      <c r="I139" s="38">
        <v>23.6</v>
      </c>
      <c r="J139" s="8"/>
      <c r="K139" s="8"/>
      <c r="L139" s="8"/>
      <c r="M139" s="8"/>
      <c r="N139" s="8"/>
      <c r="O139" s="17"/>
      <c r="P139" s="19">
        <v>792</v>
      </c>
    </row>
    <row r="140" spans="3:16" ht="12.75" customHeight="1" outlineLevel="5" x14ac:dyDescent="0.2">
      <c r="D140" s="35" t="s">
        <v>70</v>
      </c>
      <c r="E140" s="36">
        <v>60</v>
      </c>
      <c r="F140" s="36">
        <v>4.62</v>
      </c>
      <c r="G140" s="36">
        <v>0.84</v>
      </c>
      <c r="H140" s="36">
        <v>33.950000000000003</v>
      </c>
      <c r="I140" s="36">
        <v>152.6</v>
      </c>
      <c r="J140" s="36">
        <v>1.3</v>
      </c>
      <c r="K140" s="36">
        <v>0.16500000000000001</v>
      </c>
      <c r="L140" s="36">
        <v>0</v>
      </c>
      <c r="M140" s="36">
        <v>0.2</v>
      </c>
      <c r="N140" s="36">
        <v>127.9</v>
      </c>
      <c r="O140" s="36">
        <v>0.8</v>
      </c>
      <c r="P140" s="19"/>
    </row>
    <row r="141" spans="3:16" ht="15" customHeight="1" outlineLevel="4" x14ac:dyDescent="0.2">
      <c r="D141" s="9" t="s">
        <v>72</v>
      </c>
      <c r="E141" s="8">
        <v>50</v>
      </c>
      <c r="F141" s="8">
        <v>2.34</v>
      </c>
      <c r="G141" s="8">
        <v>0.37</v>
      </c>
      <c r="H141" s="8">
        <v>19.600000000000001</v>
      </c>
      <c r="I141" s="8">
        <v>93.4</v>
      </c>
      <c r="J141" s="8">
        <v>2.9</v>
      </c>
      <c r="K141" s="8">
        <v>8.0000000000000002E-3</v>
      </c>
      <c r="L141" s="8">
        <v>0</v>
      </c>
      <c r="M141" s="8">
        <v>0.1</v>
      </c>
      <c r="N141" s="8">
        <v>15.6</v>
      </c>
      <c r="O141" s="17">
        <v>0.6</v>
      </c>
      <c r="P141" s="19"/>
    </row>
    <row r="142" spans="3:16" ht="13.5" customHeight="1" outlineLevel="4" x14ac:dyDescent="0.2">
      <c r="D142" s="9" t="s">
        <v>79</v>
      </c>
      <c r="E142" s="14">
        <v>200</v>
      </c>
      <c r="F142" s="14">
        <v>0.2</v>
      </c>
      <c r="G142" s="14">
        <v>0.8</v>
      </c>
      <c r="H142" s="14">
        <v>18.3</v>
      </c>
      <c r="I142" s="14">
        <v>50.92</v>
      </c>
      <c r="J142" s="8">
        <v>0</v>
      </c>
      <c r="K142" s="8">
        <v>0</v>
      </c>
      <c r="L142" s="8">
        <v>0</v>
      </c>
      <c r="M142" s="8">
        <v>0</v>
      </c>
      <c r="N142" s="8">
        <v>15.2</v>
      </c>
      <c r="O142" s="17">
        <v>1.5</v>
      </c>
      <c r="P142" s="19">
        <v>868</v>
      </c>
    </row>
    <row r="143" spans="3:16" ht="11.25" customHeight="1" outlineLevel="2" x14ac:dyDescent="0.2">
      <c r="E143" s="11">
        <v>740</v>
      </c>
      <c r="F143" s="11">
        <f>SUM(F136:F142)</f>
        <v>30.259999999999998</v>
      </c>
      <c r="G143" s="11">
        <f>SUM(G136:G142)</f>
        <v>21.029999999999998</v>
      </c>
      <c r="H143" s="11">
        <f>SUM(H136:H142)</f>
        <v>114.89999999999999</v>
      </c>
      <c r="I143" s="11">
        <f>SUM(I136:I142)</f>
        <v>779.94999999999993</v>
      </c>
      <c r="J143" s="11">
        <f>SUM($J$135:$J$142)</f>
        <v>60.3</v>
      </c>
      <c r="K143" s="11">
        <f>SUM($K$135:$K$142)</f>
        <v>0.60699999999999998</v>
      </c>
      <c r="L143" s="11">
        <f>SUM($L$135:$L$142)</f>
        <v>0.30000000000000004</v>
      </c>
      <c r="M143" s="11">
        <f>SUM($M$135:$M$142)</f>
        <v>5.0999999999999996</v>
      </c>
      <c r="N143" s="11">
        <f>SUM($N$135:$N$142)</f>
        <v>343.6</v>
      </c>
      <c r="O143" s="11">
        <f>SUM($O$135:$O$142)</f>
        <v>6.6</v>
      </c>
    </row>
    <row r="144" spans="3:16" ht="15" customHeight="1" outlineLevel="2" x14ac:dyDescent="0.35">
      <c r="C144" s="2" t="s">
        <v>3</v>
      </c>
    </row>
    <row r="145" spans="3:16" ht="12.75" customHeight="1" outlineLevel="4" x14ac:dyDescent="0.2">
      <c r="D145" s="9" t="s">
        <v>90</v>
      </c>
      <c r="E145" s="8">
        <v>200</v>
      </c>
      <c r="F145" s="8">
        <v>5.8</v>
      </c>
      <c r="G145" s="8">
        <v>5</v>
      </c>
      <c r="H145" s="8">
        <v>8</v>
      </c>
      <c r="I145" s="8">
        <v>106</v>
      </c>
      <c r="J145" s="30">
        <v>1.4</v>
      </c>
      <c r="K145" s="30">
        <v>0.34</v>
      </c>
      <c r="L145" s="30">
        <v>0.1</v>
      </c>
      <c r="M145" s="30">
        <v>0.3</v>
      </c>
      <c r="N145" s="30">
        <v>240</v>
      </c>
      <c r="O145" s="32">
        <v>0.2</v>
      </c>
      <c r="P145" s="33"/>
    </row>
    <row r="146" spans="3:16" ht="11.25" customHeight="1" outlineLevel="2" x14ac:dyDescent="0.2">
      <c r="E146" s="11">
        <f>SUM(E145:E145)</f>
        <v>200</v>
      </c>
      <c r="F146" s="11">
        <f>SUM(F145:F145)</f>
        <v>5.8</v>
      </c>
      <c r="G146" s="11">
        <f>SUM(G145:G145)</f>
        <v>5</v>
      </c>
      <c r="H146" s="11">
        <f>SUM(H145:H145)</f>
        <v>8</v>
      </c>
      <c r="I146" s="11">
        <f>SUM(I145:I145)</f>
        <v>106</v>
      </c>
      <c r="J146" s="11">
        <f>SUM($J$144:$J$145)</f>
        <v>1.4</v>
      </c>
      <c r="K146" s="11">
        <f>SUM($K$144:$K$145)</f>
        <v>0.34</v>
      </c>
      <c r="L146" s="11">
        <f>SUM($L$144:$L$145)</f>
        <v>0.1</v>
      </c>
      <c r="M146" s="11">
        <f>SUM($M$144:$M$145)</f>
        <v>0.3</v>
      </c>
      <c r="N146" s="11">
        <f>SUM($N$144:$N$145)</f>
        <v>240</v>
      </c>
      <c r="O146" s="11">
        <f>SUM($O$144:$O$145)</f>
        <v>0.2</v>
      </c>
    </row>
    <row r="147" spans="3:16" ht="11.25" customHeight="1" outlineLevel="2" x14ac:dyDescent="0.2">
      <c r="E147" s="10">
        <v>2950</v>
      </c>
      <c r="F147" s="11">
        <v>105.85</v>
      </c>
      <c r="G147" s="11">
        <v>111.81</v>
      </c>
      <c r="H147" s="11">
        <v>441.26</v>
      </c>
      <c r="I147" s="11">
        <v>3233.77</v>
      </c>
      <c r="J147" s="11"/>
      <c r="K147" s="11"/>
      <c r="L147" s="11"/>
      <c r="M147" s="11"/>
      <c r="N147" s="11"/>
      <c r="O147" s="11"/>
    </row>
    <row r="148" spans="3:16" ht="11.25" customHeight="1" outlineLevel="2" x14ac:dyDescent="0.2"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6" ht="11.25" customHeight="1" outlineLevel="2" x14ac:dyDescent="0.2"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6" ht="11.25" customHeight="1" outlineLevel="2" x14ac:dyDescent="0.2">
      <c r="E150" s="10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6" ht="11.25" customHeight="1" outlineLevel="2" x14ac:dyDescent="0.2">
      <c r="E151" s="10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6" ht="11.25" customHeight="1" outlineLevel="2" x14ac:dyDescent="0.2">
      <c r="E152" s="10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6" ht="16.5" customHeight="1" outlineLevel="1" x14ac:dyDescent="0.25">
      <c r="C153" s="12" t="s">
        <v>42</v>
      </c>
    </row>
    <row r="154" spans="3:16" ht="16.5" customHeight="1" outlineLevel="2" x14ac:dyDescent="0.35">
      <c r="C154" s="2" t="s">
        <v>0</v>
      </c>
      <c r="D154" s="3" t="s">
        <v>5</v>
      </c>
      <c r="E154" s="3" t="s">
        <v>6</v>
      </c>
      <c r="F154" s="3" t="s">
        <v>7</v>
      </c>
      <c r="G154" s="3" t="s">
        <v>8</v>
      </c>
      <c r="H154" s="3" t="s">
        <v>9</v>
      </c>
      <c r="I154" s="3" t="s">
        <v>10</v>
      </c>
      <c r="J154" s="3" t="s">
        <v>11</v>
      </c>
      <c r="K154" s="3" t="s">
        <v>20</v>
      </c>
      <c r="L154" s="3" t="s">
        <v>21</v>
      </c>
      <c r="M154" s="3" t="s">
        <v>12</v>
      </c>
      <c r="N154" s="3" t="s">
        <v>13</v>
      </c>
      <c r="O154" s="22" t="s">
        <v>14</v>
      </c>
      <c r="P154" s="3" t="s">
        <v>15</v>
      </c>
    </row>
    <row r="155" spans="3:16" ht="12.75" customHeight="1" outlineLevel="4" x14ac:dyDescent="0.2">
      <c r="D155" s="9" t="s">
        <v>92</v>
      </c>
      <c r="E155" s="8">
        <v>250</v>
      </c>
      <c r="F155" s="6">
        <v>11.4</v>
      </c>
      <c r="G155" s="6">
        <v>13.3</v>
      </c>
      <c r="H155" s="6">
        <v>46.3</v>
      </c>
      <c r="I155" s="6">
        <v>353.5</v>
      </c>
      <c r="J155" s="8">
        <v>42.1</v>
      </c>
      <c r="K155" s="8">
        <v>0.127</v>
      </c>
      <c r="L155" s="8">
        <v>0</v>
      </c>
      <c r="M155" s="8">
        <v>0</v>
      </c>
      <c r="N155" s="8">
        <v>16</v>
      </c>
      <c r="O155" s="17">
        <v>0.9</v>
      </c>
      <c r="P155" s="19">
        <v>390</v>
      </c>
    </row>
    <row r="156" spans="3:16" ht="11.25" customHeight="1" outlineLevel="4" x14ac:dyDescent="0.2">
      <c r="D156" s="7" t="s">
        <v>135</v>
      </c>
      <c r="E156" s="8">
        <v>10</v>
      </c>
      <c r="F156" s="8">
        <v>0.1</v>
      </c>
      <c r="G156" s="8">
        <v>8.3000000000000007</v>
      </c>
      <c r="H156" s="8">
        <v>0.1</v>
      </c>
      <c r="I156" s="8">
        <v>74.8</v>
      </c>
      <c r="J156" s="8">
        <v>0</v>
      </c>
      <c r="K156" s="8">
        <v>0.17599999999999999</v>
      </c>
      <c r="L156" s="8">
        <v>0</v>
      </c>
      <c r="M156" s="8">
        <v>0.1</v>
      </c>
      <c r="N156" s="8">
        <v>22</v>
      </c>
      <c r="O156" s="17">
        <v>1</v>
      </c>
      <c r="P156" s="19">
        <v>41</v>
      </c>
    </row>
    <row r="157" spans="3:16" ht="12.75" customHeight="1" outlineLevel="4" x14ac:dyDescent="0.2">
      <c r="D157" s="7" t="s">
        <v>33</v>
      </c>
      <c r="E157" s="8">
        <v>30</v>
      </c>
      <c r="F157" s="8">
        <v>6.9</v>
      </c>
      <c r="G157" s="8">
        <v>8.6999999999999993</v>
      </c>
      <c r="H157" s="8">
        <v>0</v>
      </c>
      <c r="I157" s="8">
        <v>108</v>
      </c>
      <c r="J157" s="8">
        <v>0.5</v>
      </c>
      <c r="K157" s="8">
        <v>8.9999999999999993E-3</v>
      </c>
      <c r="L157" s="8">
        <v>0</v>
      </c>
      <c r="M157" s="8">
        <v>0</v>
      </c>
      <c r="N157" s="8">
        <v>300</v>
      </c>
      <c r="O157" s="17">
        <v>0.3</v>
      </c>
      <c r="P157" s="19">
        <v>42</v>
      </c>
    </row>
    <row r="158" spans="3:16" ht="12.75" customHeight="1" outlineLevel="4" x14ac:dyDescent="0.2">
      <c r="D158" s="31" t="s">
        <v>70</v>
      </c>
      <c r="E158" s="30">
        <v>70</v>
      </c>
      <c r="F158" s="30">
        <v>4.62</v>
      </c>
      <c r="G158" s="30">
        <v>0.84</v>
      </c>
      <c r="H158" s="30">
        <v>33.950000000000003</v>
      </c>
      <c r="I158" s="30">
        <v>152.6</v>
      </c>
      <c r="J158" s="8">
        <v>1.3</v>
      </c>
      <c r="K158" s="8">
        <v>0.16500000000000001</v>
      </c>
      <c r="L158" s="8">
        <v>0</v>
      </c>
      <c r="M158" s="8">
        <v>0.2</v>
      </c>
      <c r="N158" s="8">
        <v>127.9</v>
      </c>
      <c r="O158" s="17">
        <v>0.8</v>
      </c>
      <c r="P158" s="19"/>
    </row>
    <row r="159" spans="3:16" outlineLevel="4" x14ac:dyDescent="0.2">
      <c r="D159" s="35" t="s">
        <v>24</v>
      </c>
      <c r="E159" s="36">
        <v>200</v>
      </c>
      <c r="F159" s="36"/>
      <c r="G159" s="36"/>
      <c r="H159" s="36">
        <v>4.99</v>
      </c>
      <c r="I159" s="36">
        <v>19.95</v>
      </c>
      <c r="J159" s="5">
        <v>0</v>
      </c>
      <c r="K159" s="6">
        <v>0.124</v>
      </c>
      <c r="L159" s="6">
        <v>0.2</v>
      </c>
      <c r="M159" s="6">
        <v>1.4</v>
      </c>
      <c r="N159" s="6">
        <v>59.2</v>
      </c>
      <c r="O159" s="16">
        <v>1.1000000000000001</v>
      </c>
      <c r="P159" s="34">
        <v>943</v>
      </c>
    </row>
    <row r="160" spans="3:16" ht="14.25" customHeight="1" outlineLevel="2" x14ac:dyDescent="0.2">
      <c r="E160" s="11">
        <f>SUM(E155:E159)</f>
        <v>560</v>
      </c>
      <c r="F160" s="11">
        <f>SUM(F155:F159)</f>
        <v>23.02</v>
      </c>
      <c r="G160" s="11">
        <f>SUM(G155:G159)</f>
        <v>31.14</v>
      </c>
      <c r="H160" s="11">
        <f>SUM(H155:H159)</f>
        <v>85.339999999999989</v>
      </c>
      <c r="I160" s="11">
        <f>SUM(I155:I159)</f>
        <v>708.85</v>
      </c>
      <c r="J160" s="11">
        <f>SUM($J$153:$J$159)</f>
        <v>43.9</v>
      </c>
      <c r="K160" s="11">
        <f>SUM($K$153:$K$159)</f>
        <v>0.60099999999999998</v>
      </c>
      <c r="L160" s="11">
        <f>SUM($L$153:$L$159)</f>
        <v>0.2</v>
      </c>
      <c r="M160" s="11">
        <f>SUM($M$153:$M$159)</f>
        <v>1.7</v>
      </c>
      <c r="N160" s="11">
        <f>SUM($N$153:$N$159)</f>
        <v>525.1</v>
      </c>
      <c r="O160" s="11">
        <f>SUM($O$153:$O$159)</f>
        <v>4.0999999999999996</v>
      </c>
    </row>
    <row r="161" spans="3:16" ht="14.25" customHeight="1" outlineLevel="2" x14ac:dyDescent="0.35">
      <c r="C161" s="2" t="s">
        <v>149</v>
      </c>
    </row>
    <row r="162" spans="3:16" ht="14.25" customHeight="1" outlineLevel="2" x14ac:dyDescent="0.2">
      <c r="D162" s="31" t="s">
        <v>120</v>
      </c>
      <c r="E162" s="36">
        <v>100</v>
      </c>
      <c r="F162" s="36">
        <v>17.670000000000002</v>
      </c>
      <c r="G162" s="36">
        <v>11.67</v>
      </c>
      <c r="H162" s="36">
        <v>43.55</v>
      </c>
      <c r="I162" s="36">
        <v>222.24</v>
      </c>
      <c r="J162" s="8">
        <v>1.9</v>
      </c>
      <c r="K162" s="8">
        <v>8.3000000000000004E-2</v>
      </c>
      <c r="L162" s="8">
        <v>0.1</v>
      </c>
      <c r="M162" s="8">
        <v>0.4</v>
      </c>
      <c r="N162" s="8">
        <v>61.5</v>
      </c>
      <c r="O162" s="17">
        <v>0.7</v>
      </c>
      <c r="P162" s="19">
        <v>1058</v>
      </c>
    </row>
    <row r="163" spans="3:16" ht="14.25" customHeight="1" outlineLevel="2" x14ac:dyDescent="0.2">
      <c r="D163" s="35" t="s">
        <v>91</v>
      </c>
      <c r="E163" s="36">
        <v>150</v>
      </c>
      <c r="F163" s="14">
        <v>1</v>
      </c>
      <c r="G163" s="14"/>
      <c r="H163" s="14">
        <v>28.25</v>
      </c>
      <c r="I163" s="14">
        <v>115</v>
      </c>
      <c r="J163" s="8">
        <v>4</v>
      </c>
      <c r="K163" s="8">
        <v>0.02</v>
      </c>
      <c r="L163" s="8">
        <v>0</v>
      </c>
      <c r="M163" s="8">
        <v>0.2</v>
      </c>
      <c r="N163" s="8">
        <v>14</v>
      </c>
      <c r="O163" s="17">
        <v>2.8</v>
      </c>
      <c r="P163" s="19">
        <v>847</v>
      </c>
    </row>
    <row r="164" spans="3:16" ht="14.25" customHeight="1" outlineLevel="2" x14ac:dyDescent="0.2">
      <c r="D164" s="35" t="s">
        <v>150</v>
      </c>
      <c r="E164" s="36">
        <v>200</v>
      </c>
      <c r="F164" s="20"/>
      <c r="G164" s="8"/>
      <c r="H164" s="8">
        <v>11.2</v>
      </c>
      <c r="I164" s="8">
        <v>45</v>
      </c>
      <c r="J164" s="5">
        <v>0</v>
      </c>
      <c r="K164" s="6">
        <v>0.124</v>
      </c>
      <c r="L164" s="6">
        <v>0.2</v>
      </c>
      <c r="M164" s="6">
        <v>1.4</v>
      </c>
      <c r="N164" s="6">
        <v>59.2</v>
      </c>
      <c r="O164" s="16">
        <v>1.1000000000000001</v>
      </c>
      <c r="P164" s="34">
        <v>943</v>
      </c>
    </row>
    <row r="165" spans="3:16" ht="14.25" customHeight="1" outlineLevel="2" x14ac:dyDescent="0.2">
      <c r="E165" s="11">
        <f>SUM(E162:E164)</f>
        <v>450</v>
      </c>
      <c r="F165" s="11">
        <f>SUM(F162:F164)</f>
        <v>18.670000000000002</v>
      </c>
      <c r="G165" s="11">
        <f>SUM(G162:G164)</f>
        <v>11.67</v>
      </c>
      <c r="H165" s="11">
        <f>SUM(H162:H164)</f>
        <v>83</v>
      </c>
      <c r="I165" s="11">
        <f>SUM(I162:I164)</f>
        <v>382.24</v>
      </c>
      <c r="J165" s="11" t="e">
        <f>SUM(#REF!)</f>
        <v>#REF!</v>
      </c>
      <c r="K165" s="11" t="e">
        <f>SUM(#REF!)</f>
        <v>#REF!</v>
      </c>
      <c r="L165" s="11" t="e">
        <f>SUM(#REF!)</f>
        <v>#REF!</v>
      </c>
      <c r="M165" s="11" t="e">
        <f>SUM(#REF!)</f>
        <v>#REF!</v>
      </c>
      <c r="N165" s="11" t="e">
        <f>SUM(#REF!)</f>
        <v>#REF!</v>
      </c>
      <c r="O165" s="11" t="e">
        <f>SUM(#REF!)</f>
        <v>#REF!</v>
      </c>
    </row>
    <row r="166" spans="3:16" ht="15" customHeight="1" outlineLevel="2" x14ac:dyDescent="0.35">
      <c r="C166" s="2" t="s">
        <v>1</v>
      </c>
    </row>
    <row r="167" spans="3:16" ht="15" customHeight="1" outlineLevel="4" x14ac:dyDescent="0.2">
      <c r="D167" s="9" t="s">
        <v>141</v>
      </c>
      <c r="E167" s="8">
        <v>100</v>
      </c>
      <c r="F167" s="8">
        <v>12.38</v>
      </c>
      <c r="G167" s="8">
        <v>13.07</v>
      </c>
      <c r="H167" s="8">
        <v>1.8</v>
      </c>
      <c r="I167" s="8">
        <v>174.9</v>
      </c>
      <c r="J167" s="8">
        <v>14.9</v>
      </c>
      <c r="K167" s="8">
        <v>8.1000000000000003E-2</v>
      </c>
      <c r="L167" s="8">
        <v>0</v>
      </c>
      <c r="M167" s="8">
        <v>0.1</v>
      </c>
      <c r="N167" s="8">
        <v>42</v>
      </c>
      <c r="O167" s="17">
        <v>1</v>
      </c>
      <c r="P167" s="19">
        <v>72</v>
      </c>
    </row>
    <row r="168" spans="3:16" ht="15" customHeight="1" outlineLevel="4" x14ac:dyDescent="0.2">
      <c r="D168" s="9" t="s">
        <v>160</v>
      </c>
      <c r="E168" s="8">
        <v>250</v>
      </c>
      <c r="F168" s="8">
        <v>3.58</v>
      </c>
      <c r="G168" s="8">
        <v>9.25</v>
      </c>
      <c r="H168" s="8">
        <v>10.17</v>
      </c>
      <c r="I168" s="8">
        <v>170.33</v>
      </c>
      <c r="J168" s="8">
        <v>5.4</v>
      </c>
      <c r="K168" s="8">
        <v>0.112</v>
      </c>
      <c r="L168" s="8">
        <v>0.2</v>
      </c>
      <c r="M168" s="8">
        <v>1.7</v>
      </c>
      <c r="N168" s="8">
        <v>64.2</v>
      </c>
      <c r="O168" s="17">
        <v>2.1</v>
      </c>
      <c r="P168" s="19">
        <v>187</v>
      </c>
    </row>
    <row r="169" spans="3:16" ht="13.5" customHeight="1" outlineLevel="4" x14ac:dyDescent="0.2">
      <c r="D169" s="9" t="s">
        <v>142</v>
      </c>
      <c r="E169" s="8">
        <v>10</v>
      </c>
      <c r="F169" s="8">
        <v>0.38</v>
      </c>
      <c r="G169" s="8">
        <v>0.68</v>
      </c>
      <c r="H169" s="17">
        <v>0.5</v>
      </c>
      <c r="I169" s="15">
        <v>67.3</v>
      </c>
      <c r="J169" s="8">
        <v>0.3</v>
      </c>
      <c r="K169" s="8">
        <v>0.185</v>
      </c>
      <c r="L169" s="8">
        <v>0</v>
      </c>
      <c r="M169" s="8">
        <v>2.2999999999999998</v>
      </c>
      <c r="N169" s="8">
        <v>62.8</v>
      </c>
      <c r="O169" s="17">
        <v>1.2</v>
      </c>
      <c r="P169" s="19"/>
    </row>
    <row r="170" spans="3:16" ht="13.5" customHeight="1" outlineLevel="4" x14ac:dyDescent="0.2">
      <c r="D170" s="9" t="s">
        <v>143</v>
      </c>
      <c r="E170" s="8">
        <v>300</v>
      </c>
      <c r="F170" s="8">
        <v>33.299999999999997</v>
      </c>
      <c r="G170" s="8">
        <v>26.2</v>
      </c>
      <c r="H170" s="8">
        <v>45.6</v>
      </c>
      <c r="I170" s="8">
        <v>471.25</v>
      </c>
      <c r="J170" s="8">
        <v>0.1</v>
      </c>
      <c r="K170" s="8">
        <v>2.4E-2</v>
      </c>
      <c r="L170" s="8">
        <v>0</v>
      </c>
      <c r="M170" s="8">
        <v>0</v>
      </c>
      <c r="N170" s="8">
        <v>23.6</v>
      </c>
      <c r="O170" s="17">
        <v>0</v>
      </c>
      <c r="P170" s="19">
        <v>601</v>
      </c>
    </row>
    <row r="171" spans="3:16" ht="13.5" customHeight="1" outlineLevel="4" x14ac:dyDescent="0.2">
      <c r="D171" s="35" t="s">
        <v>70</v>
      </c>
      <c r="E171" s="36">
        <v>70</v>
      </c>
      <c r="F171" s="36">
        <v>4.62</v>
      </c>
      <c r="G171" s="36">
        <v>0.84</v>
      </c>
      <c r="H171" s="36">
        <v>33.950000000000003</v>
      </c>
      <c r="I171" s="36">
        <v>152.6</v>
      </c>
      <c r="J171" s="36">
        <v>1.3</v>
      </c>
      <c r="K171" s="36">
        <v>0.16500000000000001</v>
      </c>
      <c r="L171" s="36">
        <v>0</v>
      </c>
      <c r="M171" s="36">
        <v>0.2</v>
      </c>
      <c r="N171" s="36">
        <v>127.9</v>
      </c>
      <c r="O171" s="36">
        <v>0.8</v>
      </c>
      <c r="P171" s="19"/>
    </row>
    <row r="172" spans="3:16" ht="14.25" customHeight="1" outlineLevel="4" x14ac:dyDescent="0.2">
      <c r="D172" s="9" t="s">
        <v>72</v>
      </c>
      <c r="E172" s="8">
        <v>70</v>
      </c>
      <c r="F172" s="8">
        <v>2.34</v>
      </c>
      <c r="G172" s="8">
        <v>0.37</v>
      </c>
      <c r="H172" s="8">
        <v>19.600000000000001</v>
      </c>
      <c r="I172" s="8">
        <v>93.4</v>
      </c>
      <c r="J172" s="8">
        <v>2.9</v>
      </c>
      <c r="K172" s="8">
        <v>8.0000000000000002E-3</v>
      </c>
      <c r="L172" s="8">
        <v>0</v>
      </c>
      <c r="M172" s="8">
        <v>0.1</v>
      </c>
      <c r="N172" s="8">
        <v>15.6</v>
      </c>
      <c r="O172" s="17">
        <v>0.6</v>
      </c>
      <c r="P172" s="19"/>
    </row>
    <row r="173" spans="3:16" ht="15.75" customHeight="1" outlineLevel="4" x14ac:dyDescent="0.2">
      <c r="D173" s="9" t="s">
        <v>79</v>
      </c>
      <c r="E173" s="14">
        <v>200</v>
      </c>
      <c r="F173" s="14">
        <v>0.2</v>
      </c>
      <c r="G173" s="14">
        <v>0.8</v>
      </c>
      <c r="H173" s="14">
        <v>18.3</v>
      </c>
      <c r="I173" s="14">
        <v>50.92</v>
      </c>
      <c r="J173" s="8">
        <v>0</v>
      </c>
      <c r="K173" s="8">
        <v>0</v>
      </c>
      <c r="L173" s="8">
        <v>0</v>
      </c>
      <c r="M173" s="8">
        <v>0</v>
      </c>
      <c r="N173" s="8">
        <v>15.2</v>
      </c>
      <c r="O173" s="17">
        <v>1.5</v>
      </c>
      <c r="P173" s="19">
        <v>868</v>
      </c>
    </row>
    <row r="174" spans="3:16" ht="12" customHeight="1" outlineLevel="2" x14ac:dyDescent="0.2">
      <c r="E174" s="11">
        <f>SUM(E167:E173)</f>
        <v>1000</v>
      </c>
      <c r="F174" s="11">
        <f>SUM(F167:F173)</f>
        <v>56.8</v>
      </c>
      <c r="G174" s="11">
        <f>SUM(G167:G173)</f>
        <v>51.21</v>
      </c>
      <c r="H174" s="11">
        <f>SUM(H167:H173)</f>
        <v>129.92000000000002</v>
      </c>
      <c r="I174" s="11">
        <f>SUM(I167:I173)</f>
        <v>1180.7</v>
      </c>
      <c r="J174" s="11">
        <f>SUM($J$166:$J$173)</f>
        <v>24.900000000000002</v>
      </c>
      <c r="K174" s="11">
        <f>SUM($K$166:$K$173)</f>
        <v>0.57500000000000007</v>
      </c>
      <c r="L174" s="11">
        <f>SUM($L$166:$L$173)</f>
        <v>0.2</v>
      </c>
      <c r="M174" s="11">
        <f>SUM($M$166:$M$173)</f>
        <v>4.3999999999999995</v>
      </c>
      <c r="N174" s="11">
        <f>SUM($N$166:$N$173)</f>
        <v>351.3</v>
      </c>
      <c r="O174" s="11">
        <f>SUM($O$166:$O$173)</f>
        <v>7.1999999999999993</v>
      </c>
    </row>
    <row r="175" spans="3:16" ht="16.5" customHeight="1" outlineLevel="2" x14ac:dyDescent="0.35">
      <c r="C175" s="2" t="s">
        <v>2</v>
      </c>
    </row>
    <row r="176" spans="3:16" ht="14.25" customHeight="1" outlineLevel="4" x14ac:dyDescent="0.2">
      <c r="D176" s="9" t="s">
        <v>117</v>
      </c>
      <c r="E176" s="8">
        <v>100</v>
      </c>
      <c r="F176" s="8">
        <v>2.2000000000000002</v>
      </c>
      <c r="G176" s="8">
        <v>4.5999999999999996</v>
      </c>
      <c r="H176" s="8">
        <v>10.88</v>
      </c>
      <c r="I176" s="8">
        <v>93.7</v>
      </c>
      <c r="J176" s="8">
        <v>5.0999999999999996</v>
      </c>
      <c r="K176" s="8">
        <v>9.6000000000000002E-2</v>
      </c>
      <c r="L176" s="8">
        <v>0.1</v>
      </c>
      <c r="M176" s="8">
        <v>1</v>
      </c>
      <c r="N176" s="8">
        <v>27.1</v>
      </c>
      <c r="O176" s="17">
        <v>1.3</v>
      </c>
      <c r="P176" s="19">
        <v>126</v>
      </c>
    </row>
    <row r="177" spans="3:16" ht="12.75" customHeight="1" outlineLevel="4" x14ac:dyDescent="0.2">
      <c r="D177" s="9" t="s">
        <v>16</v>
      </c>
      <c r="E177" s="8">
        <v>100</v>
      </c>
      <c r="F177" s="8">
        <v>13.67</v>
      </c>
      <c r="G177" s="8">
        <v>9.82</v>
      </c>
      <c r="H177" s="8">
        <v>7.35</v>
      </c>
      <c r="I177" s="8">
        <v>174.52</v>
      </c>
      <c r="J177" s="8">
        <v>1.1000000000000001</v>
      </c>
      <c r="K177" s="8">
        <v>0.122</v>
      </c>
      <c r="L177" s="8">
        <v>0</v>
      </c>
      <c r="M177" s="8">
        <v>3.8</v>
      </c>
      <c r="N177" s="8">
        <v>14.3</v>
      </c>
      <c r="O177" s="17">
        <v>2.4</v>
      </c>
      <c r="P177" s="19">
        <v>582</v>
      </c>
    </row>
    <row r="178" spans="3:16" ht="12.75" customHeight="1" outlineLevel="4" x14ac:dyDescent="0.2">
      <c r="D178" s="9" t="s">
        <v>115</v>
      </c>
      <c r="E178" s="8">
        <v>180</v>
      </c>
      <c r="F178" s="8">
        <v>5.86</v>
      </c>
      <c r="G178" s="8">
        <v>9.82</v>
      </c>
      <c r="H178" s="8">
        <v>2.66</v>
      </c>
      <c r="I178" s="8">
        <v>218.88</v>
      </c>
      <c r="J178" s="8">
        <v>24.5</v>
      </c>
      <c r="K178" s="8">
        <v>0.17399999999999999</v>
      </c>
      <c r="L178" s="8">
        <v>0.3</v>
      </c>
      <c r="M178" s="8">
        <v>3.3</v>
      </c>
      <c r="N178" s="8">
        <v>25.4</v>
      </c>
      <c r="O178" s="17">
        <v>2.5</v>
      </c>
      <c r="P178" s="19">
        <v>378</v>
      </c>
    </row>
    <row r="179" spans="3:16" ht="13.5" customHeight="1" outlineLevel="4" x14ac:dyDescent="0.2">
      <c r="D179" s="35" t="s">
        <v>70</v>
      </c>
      <c r="E179" s="36">
        <v>60</v>
      </c>
      <c r="F179" s="36">
        <v>4.62</v>
      </c>
      <c r="G179" s="36">
        <v>0.84</v>
      </c>
      <c r="H179" s="36">
        <v>33.950000000000003</v>
      </c>
      <c r="I179" s="36">
        <v>152.6</v>
      </c>
      <c r="J179" s="36">
        <v>1.3</v>
      </c>
      <c r="K179" s="36">
        <v>0.16500000000000001</v>
      </c>
      <c r="L179" s="36">
        <v>0</v>
      </c>
      <c r="M179" s="36">
        <v>0.2</v>
      </c>
      <c r="N179" s="36">
        <v>127.9</v>
      </c>
      <c r="O179" s="36">
        <v>0.8</v>
      </c>
      <c r="P179" s="19"/>
    </row>
    <row r="180" spans="3:16" ht="12.75" customHeight="1" outlineLevel="5" x14ac:dyDescent="0.2">
      <c r="D180" s="9" t="s">
        <v>72</v>
      </c>
      <c r="E180" s="8">
        <v>50</v>
      </c>
      <c r="F180" s="8">
        <v>2.34</v>
      </c>
      <c r="G180" s="8">
        <v>0.37</v>
      </c>
      <c r="H180" s="8">
        <v>19.600000000000001</v>
      </c>
      <c r="I180" s="8">
        <v>93.4</v>
      </c>
      <c r="J180" s="8">
        <v>2.9</v>
      </c>
      <c r="K180" s="8">
        <v>8.0000000000000002E-3</v>
      </c>
      <c r="L180" s="8">
        <v>0</v>
      </c>
      <c r="M180" s="8">
        <v>0.1</v>
      </c>
      <c r="N180" s="8">
        <v>15.6</v>
      </c>
      <c r="O180" s="17">
        <v>0.6</v>
      </c>
      <c r="P180" s="19"/>
    </row>
    <row r="181" spans="3:16" outlineLevel="4" x14ac:dyDescent="0.2">
      <c r="D181" s="9" t="s">
        <v>18</v>
      </c>
      <c r="E181" s="8">
        <v>200</v>
      </c>
      <c r="F181" s="8">
        <v>0.2</v>
      </c>
      <c r="G181" s="8">
        <v>0</v>
      </c>
      <c r="H181" s="8">
        <v>10.199999999999999</v>
      </c>
      <c r="I181" s="8">
        <v>40.200000000000003</v>
      </c>
      <c r="J181" s="8">
        <v>0</v>
      </c>
      <c r="K181" s="8">
        <v>0.124</v>
      </c>
      <c r="L181" s="8">
        <v>0.2</v>
      </c>
      <c r="M181" s="8">
        <v>1.4</v>
      </c>
      <c r="N181" s="8">
        <v>59.2</v>
      </c>
      <c r="O181" s="17">
        <v>1.1000000000000001</v>
      </c>
      <c r="P181" s="19">
        <v>944</v>
      </c>
    </row>
    <row r="182" spans="3:16" ht="12.75" customHeight="1" outlineLevel="2" x14ac:dyDescent="0.2">
      <c r="E182" s="11">
        <f>SUM(E176:E181)</f>
        <v>690</v>
      </c>
      <c r="F182" s="11">
        <f>SUM(F176:F181)</f>
        <v>28.89</v>
      </c>
      <c r="G182" s="11">
        <f>SUM(G176:G181)</f>
        <v>25.450000000000003</v>
      </c>
      <c r="H182" s="11">
        <f>SUM(H176:H181)</f>
        <v>84.64</v>
      </c>
      <c r="I182" s="11">
        <f>SUM(I176:I181)</f>
        <v>773.30000000000007</v>
      </c>
      <c r="J182" s="11">
        <f>SUM($J$175:$J$181)</f>
        <v>34.9</v>
      </c>
      <c r="K182" s="11">
        <f>SUM($K$175:$K$181)</f>
        <v>0.68900000000000006</v>
      </c>
      <c r="L182" s="11">
        <f>SUM($L$175:$L$181)</f>
        <v>0.60000000000000009</v>
      </c>
      <c r="M182" s="11">
        <f>SUM($M$175:$M$181)</f>
        <v>9.7999999999999989</v>
      </c>
      <c r="N182" s="11">
        <f>SUM($N$175:$N$181)</f>
        <v>269.5</v>
      </c>
      <c r="O182" s="11">
        <f>SUM($O$175:$O$181)</f>
        <v>8.6999999999999993</v>
      </c>
    </row>
    <row r="183" spans="3:16" ht="18" customHeight="1" outlineLevel="2" x14ac:dyDescent="0.35">
      <c r="C183" s="2" t="s">
        <v>3</v>
      </c>
    </row>
    <row r="184" spans="3:16" ht="14.25" customHeight="1" outlineLevel="4" x14ac:dyDescent="0.2">
      <c r="D184" s="9" t="s">
        <v>103</v>
      </c>
      <c r="E184" s="8">
        <v>200</v>
      </c>
      <c r="F184" s="8">
        <v>5.8</v>
      </c>
      <c r="G184" s="8">
        <v>5</v>
      </c>
      <c r="H184" s="8">
        <v>8</v>
      </c>
      <c r="I184" s="8">
        <v>106</v>
      </c>
      <c r="J184" s="30">
        <v>1.4</v>
      </c>
      <c r="K184" s="30">
        <v>0.34</v>
      </c>
      <c r="L184" s="30">
        <v>0.1</v>
      </c>
      <c r="M184" s="30">
        <v>0.3</v>
      </c>
      <c r="N184" s="30">
        <v>240</v>
      </c>
      <c r="O184" s="32">
        <v>0.2</v>
      </c>
      <c r="P184" s="33"/>
    </row>
    <row r="185" spans="3:16" ht="12.75" customHeight="1" outlineLevel="5" x14ac:dyDescent="0.2">
      <c r="E185" s="27">
        <f>SUM(E184:E184)</f>
        <v>200</v>
      </c>
      <c r="F185" s="27">
        <f>SUM(F184:F184)</f>
        <v>5.8</v>
      </c>
      <c r="G185" s="27">
        <f>SUM(G184:G184)</f>
        <v>5</v>
      </c>
      <c r="H185" s="27">
        <f>SUM(H184:H184)</f>
        <v>8</v>
      </c>
      <c r="I185" s="27">
        <f>SUM(I184:I184)</f>
        <v>106</v>
      </c>
    </row>
    <row r="186" spans="3:16" ht="15.75" customHeight="1" outlineLevel="2" x14ac:dyDescent="0.2">
      <c r="E186" s="11">
        <v>2990</v>
      </c>
      <c r="F186" s="11">
        <v>141.91</v>
      </c>
      <c r="G186" s="11">
        <v>130.5</v>
      </c>
      <c r="H186" s="11">
        <v>433.65</v>
      </c>
      <c r="I186" s="11">
        <v>3427.56</v>
      </c>
      <c r="J186" s="11">
        <f>SUM($J$183:$J$185)</f>
        <v>1.4</v>
      </c>
      <c r="K186" s="11">
        <f>SUM($K$183:$K$185)</f>
        <v>0.34</v>
      </c>
      <c r="L186" s="11">
        <f>SUM($L$183:$L$185)</f>
        <v>0.1</v>
      </c>
      <c r="M186" s="11">
        <f>SUM($M$183:$M$185)</f>
        <v>0.3</v>
      </c>
      <c r="N186" s="11">
        <f>SUM($N$183:$N$185)</f>
        <v>240</v>
      </c>
      <c r="O186" s="11">
        <f>SUM($O$183:$O$185)</f>
        <v>0.2</v>
      </c>
    </row>
    <row r="187" spans="3:16" ht="15.75" customHeight="1" outlineLevel="2" x14ac:dyDescent="0.2"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6" ht="15.75" customHeight="1" outlineLevel="2" x14ac:dyDescent="0.2"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6" ht="15.75" customHeight="1" outlineLevel="2" x14ac:dyDescent="0.2"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6" ht="15.75" customHeight="1" outlineLevel="2" x14ac:dyDescent="0.2"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6" ht="16.5" customHeight="1" outlineLevel="1" x14ac:dyDescent="0.25">
      <c r="C191" s="12" t="s">
        <v>43</v>
      </c>
    </row>
    <row r="192" spans="3:16" ht="16.5" customHeight="1" outlineLevel="2" x14ac:dyDescent="0.35">
      <c r="C192" s="2" t="s">
        <v>0</v>
      </c>
      <c r="D192" s="3" t="s">
        <v>5</v>
      </c>
      <c r="E192" s="3" t="s">
        <v>6</v>
      </c>
      <c r="F192" s="3" t="s">
        <v>7</v>
      </c>
      <c r="G192" s="3" t="s">
        <v>8</v>
      </c>
      <c r="H192" s="3" t="s">
        <v>9</v>
      </c>
      <c r="I192" s="3" t="s">
        <v>10</v>
      </c>
      <c r="J192" s="3" t="s">
        <v>11</v>
      </c>
      <c r="K192" s="3" t="s">
        <v>20</v>
      </c>
      <c r="L192" s="3" t="s">
        <v>21</v>
      </c>
      <c r="M192" s="3" t="s">
        <v>12</v>
      </c>
      <c r="N192" s="3" t="s">
        <v>13</v>
      </c>
      <c r="O192" s="22" t="s">
        <v>14</v>
      </c>
      <c r="P192" s="3" t="s">
        <v>15</v>
      </c>
    </row>
    <row r="193" spans="3:16" ht="13.5" customHeight="1" outlineLevel="4" x14ac:dyDescent="0.2">
      <c r="D193" s="9" t="s">
        <v>36</v>
      </c>
      <c r="E193" s="8">
        <v>110</v>
      </c>
      <c r="F193" s="8">
        <v>13.5</v>
      </c>
      <c r="G193" s="8">
        <v>19.399999999999999</v>
      </c>
      <c r="H193" s="8">
        <v>2</v>
      </c>
      <c r="I193" s="8">
        <v>236.7</v>
      </c>
      <c r="J193" s="8">
        <v>2.9</v>
      </c>
      <c r="K193" s="8">
        <v>0.35699999999999998</v>
      </c>
      <c r="L193" s="8">
        <v>0.2</v>
      </c>
      <c r="M193" s="8">
        <v>0.6</v>
      </c>
      <c r="N193" s="8">
        <v>282.10000000000002</v>
      </c>
      <c r="O193" s="17">
        <v>1.5</v>
      </c>
      <c r="P193" s="19">
        <v>442</v>
      </c>
    </row>
    <row r="194" spans="3:16" ht="13.5" customHeight="1" outlineLevel="4" x14ac:dyDescent="0.2">
      <c r="D194" s="7" t="s">
        <v>135</v>
      </c>
      <c r="E194" s="8">
        <v>10</v>
      </c>
      <c r="F194" s="8">
        <v>0.1</v>
      </c>
      <c r="G194" s="8">
        <v>8.3000000000000007</v>
      </c>
      <c r="H194" s="8">
        <v>0.1</v>
      </c>
      <c r="I194" s="8">
        <v>74.8</v>
      </c>
      <c r="J194" s="8">
        <v>0</v>
      </c>
      <c r="K194" s="8">
        <v>0.17599999999999999</v>
      </c>
      <c r="L194" s="8">
        <v>0</v>
      </c>
      <c r="M194" s="8">
        <v>0.1</v>
      </c>
      <c r="N194" s="8">
        <v>22</v>
      </c>
      <c r="O194" s="17">
        <v>1</v>
      </c>
      <c r="P194" s="19">
        <v>41</v>
      </c>
    </row>
    <row r="195" spans="3:16" ht="13.5" customHeight="1" outlineLevel="4" x14ac:dyDescent="0.2">
      <c r="D195" s="31" t="s">
        <v>70</v>
      </c>
      <c r="E195" s="30">
        <v>70</v>
      </c>
      <c r="F195" s="30">
        <v>4.62</v>
      </c>
      <c r="G195" s="30">
        <v>0.84</v>
      </c>
      <c r="H195" s="30">
        <v>33.950000000000003</v>
      </c>
      <c r="I195" s="30">
        <v>152.6</v>
      </c>
      <c r="J195" s="8">
        <v>1.3</v>
      </c>
      <c r="K195" s="8">
        <v>0.16500000000000001</v>
      </c>
      <c r="L195" s="8">
        <v>0</v>
      </c>
      <c r="M195" s="8">
        <v>0.2</v>
      </c>
      <c r="N195" s="8">
        <v>127.9</v>
      </c>
      <c r="O195" s="17">
        <v>0.8</v>
      </c>
      <c r="P195" s="19"/>
    </row>
    <row r="196" spans="3:16" ht="12.75" customHeight="1" outlineLevel="4" x14ac:dyDescent="0.2">
      <c r="D196" s="9" t="s">
        <v>22</v>
      </c>
      <c r="E196" s="8">
        <v>200</v>
      </c>
      <c r="F196" s="8">
        <v>4.5</v>
      </c>
      <c r="G196" s="8">
        <v>4.28</v>
      </c>
      <c r="H196" s="8">
        <v>20.5</v>
      </c>
      <c r="I196" s="8">
        <v>140.46</v>
      </c>
      <c r="J196" s="8">
        <v>22.6</v>
      </c>
      <c r="K196" s="8">
        <v>0.39</v>
      </c>
      <c r="L196" s="8">
        <v>0.3</v>
      </c>
      <c r="M196" s="8">
        <v>2.1</v>
      </c>
      <c r="N196" s="8">
        <v>125.4</v>
      </c>
      <c r="O196" s="17">
        <v>0.1</v>
      </c>
      <c r="P196" s="19">
        <v>958</v>
      </c>
    </row>
    <row r="197" spans="3:16" ht="13.5" customHeight="1" outlineLevel="2" x14ac:dyDescent="0.2">
      <c r="E197" s="11">
        <f>SUM(E193:E196)</f>
        <v>390</v>
      </c>
      <c r="F197" s="11">
        <f>SUM(F193:F196)</f>
        <v>22.72</v>
      </c>
      <c r="G197" s="11">
        <f>SUM(G193:G196)</f>
        <v>32.82</v>
      </c>
      <c r="H197" s="11">
        <f>SUM(H193:H196)</f>
        <v>56.550000000000004</v>
      </c>
      <c r="I197" s="11">
        <f>SUM(I193:I196)</f>
        <v>604.56000000000006</v>
      </c>
      <c r="J197" s="11">
        <f>SUM($J$191:$J$196)</f>
        <v>26.8</v>
      </c>
      <c r="K197" s="11">
        <f>SUM($K$191:$K$196)</f>
        <v>1.0880000000000001</v>
      </c>
      <c r="L197" s="11">
        <f>SUM($L$191:$L$196)</f>
        <v>0.5</v>
      </c>
      <c r="M197" s="11">
        <f>SUM($M$191:$M$196)</f>
        <v>3</v>
      </c>
      <c r="N197" s="11">
        <f>SUM($N$191:$N$196)</f>
        <v>557.4</v>
      </c>
      <c r="O197" s="11">
        <f>SUM($O$191:$O$196)</f>
        <v>3.4</v>
      </c>
    </row>
    <row r="198" spans="3:16" ht="18" customHeight="1" outlineLevel="2" x14ac:dyDescent="0.35">
      <c r="C198" s="2" t="s">
        <v>149</v>
      </c>
    </row>
    <row r="199" spans="3:16" ht="13.5" customHeight="1" outlineLevel="2" x14ac:dyDescent="0.2">
      <c r="D199" s="7" t="s">
        <v>101</v>
      </c>
      <c r="E199" s="8">
        <v>90</v>
      </c>
      <c r="F199" s="8">
        <v>6.4</v>
      </c>
      <c r="G199" s="8">
        <v>8</v>
      </c>
      <c r="H199" s="8">
        <v>56</v>
      </c>
      <c r="I199" s="8">
        <v>322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17">
        <v>0</v>
      </c>
      <c r="P199" s="19"/>
    </row>
    <row r="200" spans="3:16" ht="13.5" customHeight="1" outlineLevel="2" x14ac:dyDescent="0.2">
      <c r="D200" s="35" t="s">
        <v>154</v>
      </c>
      <c r="E200" s="36">
        <v>150</v>
      </c>
      <c r="F200" s="14">
        <v>1</v>
      </c>
      <c r="G200" s="14"/>
      <c r="H200" s="14">
        <v>28.25</v>
      </c>
      <c r="I200" s="14">
        <v>115</v>
      </c>
      <c r="J200" s="8">
        <v>4</v>
      </c>
      <c r="K200" s="8">
        <v>0.02</v>
      </c>
      <c r="L200" s="8">
        <v>0</v>
      </c>
      <c r="M200" s="8">
        <v>0.2</v>
      </c>
      <c r="N200" s="8">
        <v>14</v>
      </c>
      <c r="O200" s="17">
        <v>2.8</v>
      </c>
      <c r="P200" s="19">
        <v>847</v>
      </c>
    </row>
    <row r="201" spans="3:16" ht="13.5" customHeight="1" outlineLevel="2" x14ac:dyDescent="0.2">
      <c r="D201" s="35" t="s">
        <v>152</v>
      </c>
      <c r="E201" s="36">
        <v>200</v>
      </c>
      <c r="F201" s="20"/>
      <c r="G201" s="8"/>
      <c r="H201" s="8">
        <v>11.2</v>
      </c>
      <c r="I201" s="8">
        <v>45</v>
      </c>
      <c r="J201" s="5">
        <v>0</v>
      </c>
      <c r="K201" s="6">
        <v>0.124</v>
      </c>
      <c r="L201" s="6">
        <v>0.2</v>
      </c>
      <c r="M201" s="6">
        <v>1.4</v>
      </c>
      <c r="N201" s="6">
        <v>59.2</v>
      </c>
      <c r="O201" s="16">
        <v>1.1000000000000001</v>
      </c>
      <c r="P201" s="34">
        <v>943</v>
      </c>
    </row>
    <row r="202" spans="3:16" ht="13.5" customHeight="1" outlineLevel="2" x14ac:dyDescent="0.2">
      <c r="E202" s="11">
        <f>SUM(E199:E201)</f>
        <v>440</v>
      </c>
      <c r="F202" s="11">
        <f>SUM(F199:F201)</f>
        <v>7.4</v>
      </c>
      <c r="G202" s="11">
        <f>SUM(G199:G201)</f>
        <v>8</v>
      </c>
      <c r="H202" s="11">
        <f>SUM(H199:H201)</f>
        <v>95.45</v>
      </c>
      <c r="I202" s="11">
        <f>SUM(I199:I201)</f>
        <v>482</v>
      </c>
      <c r="J202" s="11" t="e">
        <f>SUM(#REF!)</f>
        <v>#REF!</v>
      </c>
      <c r="K202" s="11" t="e">
        <f>SUM(#REF!)</f>
        <v>#REF!</v>
      </c>
      <c r="L202" s="11" t="e">
        <f>SUM(#REF!)</f>
        <v>#REF!</v>
      </c>
      <c r="M202" s="11" t="e">
        <f>SUM(#REF!)</f>
        <v>#REF!</v>
      </c>
      <c r="N202" s="11" t="e">
        <f>SUM(#REF!)</f>
        <v>#REF!</v>
      </c>
      <c r="O202" s="11" t="e">
        <f>SUM(#REF!)</f>
        <v>#REF!</v>
      </c>
    </row>
    <row r="203" spans="3:16" ht="15" customHeight="1" outlineLevel="2" x14ac:dyDescent="0.35">
      <c r="C203" s="2" t="s">
        <v>1</v>
      </c>
    </row>
    <row r="204" spans="3:16" ht="18.75" customHeight="1" outlineLevel="4" x14ac:dyDescent="0.2">
      <c r="D204" s="7" t="s">
        <v>82</v>
      </c>
      <c r="E204" s="8">
        <v>100</v>
      </c>
      <c r="F204" s="8">
        <v>0.92</v>
      </c>
      <c r="G204" s="8">
        <v>7.14</v>
      </c>
      <c r="H204" s="8">
        <v>3.03</v>
      </c>
      <c r="I204" s="8">
        <v>80.94</v>
      </c>
      <c r="J204" s="8">
        <v>8.9</v>
      </c>
      <c r="K204" s="8">
        <v>3.5999999999999997E-2</v>
      </c>
      <c r="L204" s="8">
        <v>0</v>
      </c>
      <c r="M204" s="8">
        <v>0.2</v>
      </c>
      <c r="N204" s="8">
        <v>20.5</v>
      </c>
      <c r="O204" s="17">
        <v>0.5</v>
      </c>
      <c r="P204" s="19">
        <v>54</v>
      </c>
    </row>
    <row r="205" spans="3:16" ht="14.25" customHeight="1" outlineLevel="4" x14ac:dyDescent="0.2">
      <c r="D205" s="9" t="s">
        <v>161</v>
      </c>
      <c r="E205" s="8">
        <v>250</v>
      </c>
      <c r="F205" s="8">
        <v>7.2</v>
      </c>
      <c r="G205" s="8">
        <v>6.5</v>
      </c>
      <c r="H205" s="8">
        <v>11</v>
      </c>
      <c r="I205" s="8">
        <v>149.4</v>
      </c>
      <c r="J205" s="8">
        <v>44.7</v>
      </c>
      <c r="K205" s="8">
        <v>0.33400000000000002</v>
      </c>
      <c r="L205" s="8">
        <v>0.2</v>
      </c>
      <c r="M205" s="8">
        <v>1.8</v>
      </c>
      <c r="N205" s="8">
        <v>179.7</v>
      </c>
      <c r="O205" s="17">
        <v>5.2</v>
      </c>
      <c r="P205" s="19">
        <v>201</v>
      </c>
    </row>
    <row r="206" spans="3:16" ht="12.75" hidden="1" customHeight="1" outlineLevel="5" x14ac:dyDescent="0.2">
      <c r="P206" s="19"/>
    </row>
    <row r="207" spans="3:16" ht="12.75" customHeight="1" outlineLevel="5" x14ac:dyDescent="0.2">
      <c r="D207" s="9" t="s">
        <v>133</v>
      </c>
      <c r="E207" s="8">
        <v>100</v>
      </c>
      <c r="F207" s="8">
        <v>4.5</v>
      </c>
      <c r="G207" s="8">
        <v>1.5</v>
      </c>
      <c r="H207" s="8">
        <v>12.74</v>
      </c>
      <c r="I207" s="8">
        <v>292.5</v>
      </c>
      <c r="J207" s="8">
        <v>4.3</v>
      </c>
      <c r="K207" s="8">
        <v>8.0000000000000002E-3</v>
      </c>
      <c r="L207" s="8">
        <v>0</v>
      </c>
      <c r="M207" s="8">
        <v>0.1</v>
      </c>
      <c r="N207" s="8">
        <v>5.5</v>
      </c>
      <c r="O207" s="17">
        <v>0.3</v>
      </c>
      <c r="P207" s="19">
        <v>486</v>
      </c>
    </row>
    <row r="208" spans="3:16" ht="13.5" customHeight="1" outlineLevel="4" x14ac:dyDescent="0.2">
      <c r="D208" s="9" t="s">
        <v>17</v>
      </c>
      <c r="E208" s="8">
        <v>180</v>
      </c>
      <c r="F208" s="8">
        <v>3.24</v>
      </c>
      <c r="G208" s="8">
        <v>4.42</v>
      </c>
      <c r="H208" s="8">
        <v>51.75</v>
      </c>
      <c r="I208" s="8">
        <v>152.85</v>
      </c>
      <c r="J208" s="8">
        <v>0</v>
      </c>
      <c r="K208" s="8">
        <v>0.123</v>
      </c>
      <c r="L208" s="8">
        <v>0.2</v>
      </c>
      <c r="M208" s="8">
        <v>2.7</v>
      </c>
      <c r="N208" s="8">
        <v>20.5</v>
      </c>
      <c r="O208" s="17">
        <v>4.9000000000000004</v>
      </c>
      <c r="P208" s="19">
        <v>299</v>
      </c>
    </row>
    <row r="209" spans="3:16" ht="12.75" customHeight="1" outlineLevel="5" x14ac:dyDescent="0.2">
      <c r="D209" s="35" t="s">
        <v>70</v>
      </c>
      <c r="E209" s="36">
        <v>70</v>
      </c>
      <c r="F209" s="36">
        <v>4.62</v>
      </c>
      <c r="G209" s="36">
        <v>0.84</v>
      </c>
      <c r="H209" s="36">
        <v>33.950000000000003</v>
      </c>
      <c r="I209" s="36">
        <v>152.6</v>
      </c>
      <c r="J209" s="36">
        <v>1.3</v>
      </c>
      <c r="K209" s="36">
        <v>0.16500000000000001</v>
      </c>
      <c r="L209" s="36">
        <v>0</v>
      </c>
      <c r="M209" s="36">
        <v>0.2</v>
      </c>
      <c r="N209" s="36">
        <v>127.9</v>
      </c>
      <c r="O209" s="36">
        <v>0.8</v>
      </c>
      <c r="P209" s="19"/>
    </row>
    <row r="210" spans="3:16" ht="12.75" customHeight="1" outlineLevel="5" x14ac:dyDescent="0.2">
      <c r="D210" s="9" t="s">
        <v>72</v>
      </c>
      <c r="E210" s="8">
        <v>70</v>
      </c>
      <c r="F210" s="8">
        <v>2.34</v>
      </c>
      <c r="G210" s="8">
        <v>0.37</v>
      </c>
      <c r="H210" s="8">
        <v>19.600000000000001</v>
      </c>
      <c r="I210" s="8">
        <v>93.4</v>
      </c>
      <c r="J210" s="8">
        <v>2.9</v>
      </c>
      <c r="K210" s="8">
        <v>8.0000000000000002E-3</v>
      </c>
      <c r="L210" s="8">
        <v>0</v>
      </c>
      <c r="M210" s="8">
        <v>0.1</v>
      </c>
      <c r="N210" s="8">
        <v>15.6</v>
      </c>
      <c r="O210" s="17">
        <v>0.6</v>
      </c>
      <c r="P210" s="19"/>
    </row>
    <row r="211" spans="3:16" outlineLevel="4" x14ac:dyDescent="0.2">
      <c r="D211" s="9" t="s">
        <v>79</v>
      </c>
      <c r="E211" s="14">
        <v>200</v>
      </c>
      <c r="F211" s="14">
        <v>0.2</v>
      </c>
      <c r="G211" s="14">
        <v>0.8</v>
      </c>
      <c r="H211" s="14">
        <v>18.3</v>
      </c>
      <c r="I211" s="14">
        <v>50.92</v>
      </c>
      <c r="J211" s="8">
        <v>0</v>
      </c>
      <c r="K211" s="8">
        <v>0</v>
      </c>
      <c r="L211" s="8">
        <v>0</v>
      </c>
      <c r="M211" s="8">
        <v>0</v>
      </c>
      <c r="N211" s="8">
        <v>15.2</v>
      </c>
      <c r="O211" s="17">
        <v>1.5</v>
      </c>
      <c r="P211" s="19">
        <v>868</v>
      </c>
    </row>
    <row r="212" spans="3:16" ht="14.25" customHeight="1" outlineLevel="2" x14ac:dyDescent="0.2">
      <c r="E212" s="11">
        <f>SUM(E204:E211)</f>
        <v>970</v>
      </c>
      <c r="F212" s="11">
        <f>SUM(F204:F211)</f>
        <v>23.02</v>
      </c>
      <c r="G212" s="11">
        <f>SUM(G204:G211)</f>
        <v>21.570000000000004</v>
      </c>
      <c r="H212" s="11">
        <f>SUM(H204:H211)</f>
        <v>150.37</v>
      </c>
      <c r="I212" s="11">
        <f>SUM(I204:I211)</f>
        <v>972.61</v>
      </c>
      <c r="J212" s="11">
        <f>SUM($J$203:$J$211)</f>
        <v>62.099999999999994</v>
      </c>
      <c r="K212" s="11">
        <f>SUM($K$203:$K$211)</f>
        <v>0.67400000000000004</v>
      </c>
      <c r="L212" s="11">
        <f>SUM($L$203:$L$211)</f>
        <v>0.4</v>
      </c>
      <c r="M212" s="11">
        <f>SUM($M$203:$M$211)</f>
        <v>5.1000000000000005</v>
      </c>
      <c r="N212" s="11">
        <f>SUM($N$203:$N$211)</f>
        <v>384.90000000000003</v>
      </c>
      <c r="O212" s="11">
        <f>SUM($O$203:$O$211)</f>
        <v>13.8</v>
      </c>
    </row>
    <row r="213" spans="3:16" ht="15.75" customHeight="1" outlineLevel="2" x14ac:dyDescent="0.35">
      <c r="C213" s="2" t="s">
        <v>2</v>
      </c>
    </row>
    <row r="214" spans="3:16" ht="12.75" customHeight="1" outlineLevel="4" x14ac:dyDescent="0.2">
      <c r="D214" s="9" t="s">
        <v>124</v>
      </c>
      <c r="E214" s="8">
        <v>100</v>
      </c>
      <c r="F214" s="8">
        <v>2.27</v>
      </c>
      <c r="G214" s="8">
        <v>2.9</v>
      </c>
      <c r="H214" s="8">
        <v>17.2</v>
      </c>
      <c r="I214" s="8">
        <v>77.25</v>
      </c>
      <c r="J214" s="8">
        <v>5.6</v>
      </c>
      <c r="K214" s="8">
        <v>6.4000000000000001E-2</v>
      </c>
      <c r="L214" s="8">
        <v>0.1</v>
      </c>
      <c r="M214" s="8">
        <v>0.8</v>
      </c>
      <c r="N214" s="8">
        <v>51</v>
      </c>
      <c r="O214" s="17">
        <v>0.9</v>
      </c>
      <c r="P214" s="19">
        <v>56</v>
      </c>
    </row>
    <row r="215" spans="3:16" ht="13.5" customHeight="1" outlineLevel="4" x14ac:dyDescent="0.2">
      <c r="D215" s="9" t="s">
        <v>25</v>
      </c>
      <c r="E215" s="8">
        <v>180</v>
      </c>
      <c r="F215" s="8">
        <v>2.79</v>
      </c>
      <c r="G215" s="8">
        <v>6.41</v>
      </c>
      <c r="H215" s="8">
        <v>8.2799999999999994</v>
      </c>
      <c r="I215" s="8">
        <v>281.88</v>
      </c>
      <c r="J215" s="8">
        <v>0.2</v>
      </c>
      <c r="K215" s="8">
        <v>0.21</v>
      </c>
      <c r="L215" s="8">
        <v>0.2</v>
      </c>
      <c r="M215" s="8">
        <v>1.5</v>
      </c>
      <c r="N215" s="8">
        <v>97.9</v>
      </c>
      <c r="O215" s="17">
        <v>1.4</v>
      </c>
      <c r="P215" s="19">
        <v>315</v>
      </c>
    </row>
    <row r="216" spans="3:16" ht="12.75" customHeight="1" outlineLevel="5" x14ac:dyDescent="0.2">
      <c r="D216" s="14" t="s">
        <v>144</v>
      </c>
      <c r="E216" s="14">
        <v>100</v>
      </c>
      <c r="F216" s="8">
        <v>19.8</v>
      </c>
      <c r="G216" s="8">
        <v>20.5</v>
      </c>
      <c r="H216" s="8">
        <v>4.8</v>
      </c>
      <c r="I216" s="8">
        <v>242.9</v>
      </c>
      <c r="P216" s="19">
        <v>654</v>
      </c>
    </row>
    <row r="217" spans="3:16" ht="12.75" customHeight="1" outlineLevel="4" x14ac:dyDescent="0.2">
      <c r="D217" s="31" t="s">
        <v>70</v>
      </c>
      <c r="E217" s="30">
        <v>60</v>
      </c>
      <c r="F217" s="30">
        <v>4.62</v>
      </c>
      <c r="G217" s="30">
        <v>0.84</v>
      </c>
      <c r="H217" s="30">
        <v>33.950000000000003</v>
      </c>
      <c r="I217" s="30">
        <v>152.6</v>
      </c>
      <c r="J217" s="30">
        <v>1.3</v>
      </c>
      <c r="K217" s="30">
        <v>0.16500000000000001</v>
      </c>
      <c r="L217" s="30">
        <v>0</v>
      </c>
      <c r="M217" s="30">
        <v>0.2</v>
      </c>
      <c r="N217" s="30">
        <v>127.9</v>
      </c>
      <c r="O217" s="32">
        <v>0.8</v>
      </c>
      <c r="P217" s="33"/>
    </row>
    <row r="218" spans="3:16" ht="12.75" customHeight="1" outlineLevel="4" x14ac:dyDescent="0.2">
      <c r="D218" s="9" t="s">
        <v>72</v>
      </c>
      <c r="E218" s="8">
        <v>50</v>
      </c>
      <c r="F218" s="8">
        <v>2.34</v>
      </c>
      <c r="G218" s="8">
        <v>0.37</v>
      </c>
      <c r="H218" s="8">
        <v>19.600000000000001</v>
      </c>
      <c r="I218" s="8">
        <v>93.4</v>
      </c>
      <c r="J218" s="8">
        <v>2.9</v>
      </c>
      <c r="K218" s="8">
        <v>8.0000000000000002E-3</v>
      </c>
      <c r="L218" s="8">
        <v>0</v>
      </c>
      <c r="M218" s="8">
        <v>0.1</v>
      </c>
      <c r="N218" s="8">
        <v>15.6</v>
      </c>
      <c r="O218" s="17">
        <v>0.6</v>
      </c>
      <c r="P218" s="19"/>
    </row>
    <row r="219" spans="3:16" outlineLevel="4" x14ac:dyDescent="0.2">
      <c r="D219" s="7" t="s">
        <v>80</v>
      </c>
      <c r="E219" s="8">
        <v>200</v>
      </c>
      <c r="F219" s="8">
        <v>0.16</v>
      </c>
      <c r="G219" s="8">
        <v>0.16</v>
      </c>
      <c r="H219" s="8">
        <v>15.8</v>
      </c>
      <c r="I219" s="8">
        <v>46.72</v>
      </c>
      <c r="J219" s="8">
        <v>0</v>
      </c>
      <c r="K219" s="8">
        <v>0.124</v>
      </c>
      <c r="L219" s="8">
        <v>0.2</v>
      </c>
      <c r="M219" s="8">
        <v>1.4</v>
      </c>
      <c r="N219" s="8">
        <v>59.2</v>
      </c>
      <c r="O219" s="17">
        <v>1.1000000000000001</v>
      </c>
      <c r="P219" s="19">
        <v>859</v>
      </c>
    </row>
    <row r="220" spans="3:16" ht="12" customHeight="1" outlineLevel="2" x14ac:dyDescent="0.2">
      <c r="E220" s="11">
        <f>SUM(E214:E219)</f>
        <v>690</v>
      </c>
      <c r="F220" s="11">
        <f>SUM(F214:F219)</f>
        <v>31.98</v>
      </c>
      <c r="G220" s="11">
        <f>SUM(G214:G219)</f>
        <v>31.180000000000003</v>
      </c>
      <c r="H220" s="11">
        <f>SUM(H214:H219)</f>
        <v>99.63000000000001</v>
      </c>
      <c r="I220" s="11">
        <f>SUM(I214:I219)</f>
        <v>894.75</v>
      </c>
      <c r="J220" s="11">
        <f>SUM($J$213:$J$219)</f>
        <v>10</v>
      </c>
      <c r="K220" s="11">
        <f>SUM($K$213:$K$219)</f>
        <v>0.57100000000000006</v>
      </c>
      <c r="L220" s="11">
        <f>SUM($L$213:$L$219)</f>
        <v>0.5</v>
      </c>
      <c r="M220" s="11">
        <f>SUM($M$213:$M$219)</f>
        <v>4</v>
      </c>
      <c r="N220" s="11">
        <f>SUM($N$213:$N$219)</f>
        <v>351.6</v>
      </c>
      <c r="O220" s="11">
        <f>SUM($O$213:$O$219)</f>
        <v>4.8</v>
      </c>
    </row>
    <row r="221" spans="3:16" ht="14.25" customHeight="1" outlineLevel="2" x14ac:dyDescent="0.35">
      <c r="C221" s="2" t="s">
        <v>3</v>
      </c>
    </row>
    <row r="222" spans="3:16" ht="15.75" customHeight="1" outlineLevel="4" x14ac:dyDescent="0.2">
      <c r="D222" s="9" t="s">
        <v>89</v>
      </c>
      <c r="E222" s="8">
        <v>200</v>
      </c>
      <c r="F222" s="8">
        <v>5.8</v>
      </c>
      <c r="G222" s="8">
        <v>5</v>
      </c>
      <c r="H222" s="8">
        <v>8</v>
      </c>
      <c r="I222" s="8">
        <v>106</v>
      </c>
      <c r="J222" s="30">
        <v>1.4</v>
      </c>
      <c r="K222" s="30">
        <v>0.34</v>
      </c>
      <c r="L222" s="30">
        <v>0.1</v>
      </c>
      <c r="M222" s="30">
        <v>0.3</v>
      </c>
      <c r="N222" s="30">
        <v>240</v>
      </c>
      <c r="O222" s="32">
        <v>0.2</v>
      </c>
      <c r="P222" s="33"/>
    </row>
    <row r="223" spans="3:16" ht="12.75" customHeight="1" outlineLevel="2" x14ac:dyDescent="0.2">
      <c r="E223" s="11">
        <f>SUM(E222:E222)</f>
        <v>200</v>
      </c>
      <c r="F223" s="11">
        <v>13.54</v>
      </c>
      <c r="G223" s="11">
        <f>SUM(G222:G222)</f>
        <v>5</v>
      </c>
      <c r="H223" s="11">
        <f>SUM(H222:H222)</f>
        <v>8</v>
      </c>
      <c r="I223" s="11">
        <f>SUM(I222:I222)</f>
        <v>106</v>
      </c>
      <c r="J223" s="11">
        <f>SUM($J$221:$J$222)</f>
        <v>1.4</v>
      </c>
      <c r="K223" s="11">
        <f>SUM($K$221:$K$222)</f>
        <v>0.34</v>
      </c>
      <c r="L223" s="11">
        <f>SUM($L$221:$L$222)</f>
        <v>0.1</v>
      </c>
      <c r="M223" s="11">
        <f>SUM($M$221:$M$222)</f>
        <v>0.3</v>
      </c>
      <c r="N223" s="11">
        <f>SUM($N$221:$N$222)</f>
        <v>240</v>
      </c>
      <c r="O223" s="11">
        <f>SUM($O$221:$O$222)</f>
        <v>0.2</v>
      </c>
    </row>
    <row r="224" spans="3:16" ht="12.75" customHeight="1" outlineLevel="2" x14ac:dyDescent="0.2">
      <c r="E224" s="11">
        <v>2790</v>
      </c>
      <c r="F224" s="11">
        <v>98</v>
      </c>
      <c r="G224" s="11">
        <v>105.95</v>
      </c>
      <c r="H224" s="11">
        <v>447.35</v>
      </c>
      <c r="I224" s="11">
        <v>3164.12</v>
      </c>
      <c r="J224" s="11"/>
      <c r="K224" s="11"/>
      <c r="L224" s="11"/>
      <c r="M224" s="11"/>
      <c r="N224" s="11"/>
      <c r="O224" s="11"/>
    </row>
    <row r="225" spans="3:16" ht="12.75" customHeight="1" outlineLevel="2" x14ac:dyDescent="0.2">
      <c r="E225" s="10"/>
      <c r="F225" s="10"/>
      <c r="G225" s="10"/>
      <c r="H225" s="10"/>
      <c r="I225" s="10"/>
      <c r="J225" s="11"/>
      <c r="K225" s="11"/>
      <c r="L225" s="11"/>
      <c r="M225" s="11"/>
      <c r="N225" s="11"/>
      <c r="O225" s="11"/>
    </row>
    <row r="226" spans="3:16" ht="12.75" customHeight="1" outlineLevel="2" x14ac:dyDescent="0.2">
      <c r="E226" s="10"/>
      <c r="F226" s="10"/>
      <c r="G226" s="10"/>
      <c r="H226" s="10"/>
      <c r="I226" s="10"/>
      <c r="J226" s="11"/>
      <c r="K226" s="11"/>
      <c r="L226" s="11"/>
      <c r="M226" s="11"/>
      <c r="N226" s="11"/>
      <c r="O226" s="11"/>
    </row>
    <row r="227" spans="3:16" ht="12.75" customHeight="1" outlineLevel="2" x14ac:dyDescent="0.2">
      <c r="E227" s="10"/>
      <c r="F227" s="10"/>
      <c r="G227" s="10"/>
      <c r="H227" s="10"/>
      <c r="I227" s="10"/>
      <c r="J227" s="11"/>
      <c r="K227" s="11"/>
      <c r="L227" s="11"/>
      <c r="M227" s="11"/>
      <c r="N227" s="11"/>
      <c r="O227" s="11"/>
    </row>
    <row r="228" spans="3:16" ht="12.75" customHeight="1" outlineLevel="2" x14ac:dyDescent="0.2">
      <c r="E228" s="10"/>
      <c r="F228" s="10"/>
      <c r="G228" s="10"/>
      <c r="H228" s="10"/>
      <c r="I228" s="10"/>
      <c r="J228" s="11"/>
      <c r="K228" s="11"/>
      <c r="L228" s="11"/>
      <c r="M228" s="11"/>
      <c r="N228" s="11"/>
      <c r="O228" s="11"/>
    </row>
    <row r="229" spans="3:16" ht="12.75" customHeight="1" outlineLevel="2" x14ac:dyDescent="0.2">
      <c r="E229" s="10"/>
      <c r="F229" s="10"/>
      <c r="G229" s="10"/>
      <c r="H229" s="10"/>
      <c r="I229" s="10"/>
      <c r="J229" s="11"/>
      <c r="K229" s="11"/>
      <c r="L229" s="11"/>
      <c r="M229" s="11"/>
      <c r="N229" s="11"/>
      <c r="O229" s="11"/>
    </row>
    <row r="230" spans="3:16" ht="12.75" customHeight="1" outlineLevel="2" x14ac:dyDescent="0.2">
      <c r="E230" s="10"/>
      <c r="F230" s="10"/>
      <c r="G230" s="10"/>
      <c r="H230" s="10"/>
      <c r="I230" s="10"/>
      <c r="J230" s="11"/>
      <c r="K230" s="11"/>
      <c r="L230" s="11"/>
      <c r="M230" s="11"/>
      <c r="N230" s="11"/>
      <c r="O230" s="11"/>
    </row>
    <row r="231" spans="3:16" ht="16.5" customHeight="1" outlineLevel="1" x14ac:dyDescent="0.25">
      <c r="C231" s="12" t="s">
        <v>44</v>
      </c>
    </row>
    <row r="232" spans="3:16" ht="16.5" customHeight="1" outlineLevel="2" x14ac:dyDescent="0.35">
      <c r="C232" s="2" t="s">
        <v>0</v>
      </c>
      <c r="D232" s="3" t="s">
        <v>5</v>
      </c>
      <c r="E232" s="3" t="s">
        <v>6</v>
      </c>
      <c r="F232" s="3" t="s">
        <v>7</v>
      </c>
      <c r="G232" s="3" t="s">
        <v>8</v>
      </c>
      <c r="H232" s="3" t="s">
        <v>9</v>
      </c>
      <c r="I232" s="3" t="s">
        <v>10</v>
      </c>
      <c r="J232" s="3" t="s">
        <v>11</v>
      </c>
      <c r="K232" s="3" t="s">
        <v>20</v>
      </c>
      <c r="L232" s="3" t="s">
        <v>21</v>
      </c>
      <c r="M232" s="3" t="s">
        <v>12</v>
      </c>
      <c r="N232" s="3" t="s">
        <v>13</v>
      </c>
      <c r="O232" s="22" t="s">
        <v>14</v>
      </c>
      <c r="P232" s="3" t="s">
        <v>15</v>
      </c>
    </row>
    <row r="233" spans="3:16" ht="12.75" customHeight="1" outlineLevel="4" x14ac:dyDescent="0.2">
      <c r="D233" s="31" t="s">
        <v>162</v>
      </c>
      <c r="E233" s="6">
        <v>250</v>
      </c>
      <c r="F233" s="8">
        <v>10.4</v>
      </c>
      <c r="G233" s="8">
        <v>20</v>
      </c>
      <c r="H233" s="8">
        <v>21.2</v>
      </c>
      <c r="I233" s="8">
        <v>224</v>
      </c>
      <c r="J233" s="6">
        <v>12.4</v>
      </c>
      <c r="K233" s="6">
        <v>2.1999999999999999E-2</v>
      </c>
      <c r="L233" s="6">
        <v>0</v>
      </c>
      <c r="M233" s="6">
        <v>0.3</v>
      </c>
      <c r="N233" s="6">
        <v>12.6</v>
      </c>
      <c r="O233" s="16">
        <v>0.6</v>
      </c>
      <c r="P233" s="34">
        <v>48</v>
      </c>
    </row>
    <row r="234" spans="3:16" ht="12.75" customHeight="1" outlineLevel="5" x14ac:dyDescent="0.2">
      <c r="D234" s="7" t="s">
        <v>135</v>
      </c>
      <c r="E234" s="8">
        <v>10</v>
      </c>
      <c r="F234" s="8">
        <v>0.1</v>
      </c>
      <c r="G234" s="8">
        <v>8.3000000000000007</v>
      </c>
      <c r="H234" s="8">
        <v>0.1</v>
      </c>
      <c r="I234" s="8">
        <v>74.8</v>
      </c>
      <c r="J234" s="8">
        <v>0</v>
      </c>
      <c r="K234" s="8">
        <v>0.17599999999999999</v>
      </c>
      <c r="L234" s="8">
        <v>0</v>
      </c>
      <c r="M234" s="8">
        <v>0.1</v>
      </c>
      <c r="N234" s="8">
        <v>22</v>
      </c>
      <c r="O234" s="17">
        <v>1</v>
      </c>
      <c r="P234" s="19">
        <v>41</v>
      </c>
    </row>
    <row r="235" spans="3:16" ht="13.5" customHeight="1" outlineLevel="4" x14ac:dyDescent="0.2">
      <c r="D235" s="31" t="s">
        <v>70</v>
      </c>
      <c r="E235" s="30">
        <v>70</v>
      </c>
      <c r="F235" s="30">
        <v>4.62</v>
      </c>
      <c r="G235" s="30">
        <v>0.84</v>
      </c>
      <c r="H235" s="30">
        <v>33.950000000000003</v>
      </c>
      <c r="I235" s="30">
        <v>152.6</v>
      </c>
      <c r="J235" s="30">
        <v>1.3</v>
      </c>
      <c r="K235" s="30">
        <v>0.16500000000000001</v>
      </c>
      <c r="L235" s="30">
        <v>0</v>
      </c>
      <c r="M235" s="30">
        <v>0.2</v>
      </c>
      <c r="N235" s="30">
        <v>127.9</v>
      </c>
      <c r="O235" s="32">
        <v>0.8</v>
      </c>
      <c r="P235" s="33"/>
    </row>
    <row r="236" spans="3:16" ht="13.5" customHeight="1" outlineLevel="4" x14ac:dyDescent="0.2">
      <c r="D236" s="9" t="s">
        <v>4</v>
      </c>
      <c r="E236" s="8">
        <v>200</v>
      </c>
      <c r="F236" s="8">
        <v>4</v>
      </c>
      <c r="G236" s="8">
        <v>4.0999999999999996</v>
      </c>
      <c r="H236" s="8">
        <v>16.100000000000001</v>
      </c>
      <c r="I236" s="8">
        <v>114.9</v>
      </c>
      <c r="J236" s="8">
        <v>0</v>
      </c>
      <c r="K236" s="8">
        <v>0.124</v>
      </c>
      <c r="L236" s="8">
        <v>0.2</v>
      </c>
      <c r="M236" s="8">
        <v>1.4</v>
      </c>
      <c r="N236" s="8">
        <v>59.2</v>
      </c>
      <c r="O236" s="17">
        <v>1.1000000000000001</v>
      </c>
      <c r="P236" s="19">
        <v>959</v>
      </c>
    </row>
    <row r="237" spans="3:16" ht="12" customHeight="1" outlineLevel="2" x14ac:dyDescent="0.2">
      <c r="E237" s="11">
        <f>SUM(E233:E236)</f>
        <v>530</v>
      </c>
      <c r="F237" s="11">
        <f>SUM(F233:F236)</f>
        <v>19.12</v>
      </c>
      <c r="G237" s="11">
        <f>SUM(G233:G236)</f>
        <v>33.24</v>
      </c>
      <c r="H237" s="11">
        <f>SUM(H233:H236)</f>
        <v>71.349999999999994</v>
      </c>
      <c r="I237" s="11">
        <f>SUM(I233:I236)</f>
        <v>566.29999999999995</v>
      </c>
      <c r="J237" s="11">
        <f>SUM($J$231:$J$235)</f>
        <v>13.700000000000001</v>
      </c>
      <c r="K237" s="11">
        <f>SUM($K$231:$K$235)</f>
        <v>0.36299999999999999</v>
      </c>
      <c r="L237" s="11">
        <f>SUM($L$231:$L$235)</f>
        <v>0</v>
      </c>
      <c r="M237" s="11">
        <f>SUM($M$231:$M$235)</f>
        <v>0.60000000000000009</v>
      </c>
      <c r="N237" s="11">
        <f>SUM($N$231:$N$235)</f>
        <v>162.5</v>
      </c>
      <c r="O237" s="11">
        <f>SUM($O$231:$O$235)</f>
        <v>2.4000000000000004</v>
      </c>
    </row>
    <row r="238" spans="3:16" ht="17.25" customHeight="1" outlineLevel="2" x14ac:dyDescent="0.35">
      <c r="C238" s="2" t="s">
        <v>149</v>
      </c>
    </row>
    <row r="239" spans="3:16" ht="12" customHeight="1" outlineLevel="2" x14ac:dyDescent="0.2">
      <c r="D239" s="31" t="s">
        <v>138</v>
      </c>
      <c r="E239" s="30">
        <v>150</v>
      </c>
      <c r="F239" s="30">
        <v>25.9</v>
      </c>
      <c r="G239" s="30">
        <v>20.7</v>
      </c>
      <c r="H239" s="30">
        <v>24.6</v>
      </c>
      <c r="I239" s="30">
        <v>400.2</v>
      </c>
      <c r="J239" s="8">
        <v>0.2</v>
      </c>
      <c r="K239" s="8">
        <v>0.19</v>
      </c>
      <c r="L239" s="8">
        <v>0.1</v>
      </c>
      <c r="M239" s="8">
        <v>0.8</v>
      </c>
      <c r="N239" s="8">
        <v>53.2</v>
      </c>
      <c r="O239" s="17">
        <v>1.5</v>
      </c>
      <c r="P239" s="19">
        <v>463</v>
      </c>
    </row>
    <row r="240" spans="3:16" ht="12" customHeight="1" outlineLevel="2" x14ac:dyDescent="0.2">
      <c r="D240" s="9" t="s">
        <v>136</v>
      </c>
      <c r="E240" s="8">
        <v>15</v>
      </c>
      <c r="F240" s="8">
        <v>0.23</v>
      </c>
      <c r="G240" s="8">
        <v>1.97</v>
      </c>
      <c r="H240" s="17">
        <v>2.37</v>
      </c>
      <c r="I240" s="15">
        <v>34.630000000000003</v>
      </c>
      <c r="J240" s="8"/>
      <c r="K240" s="8"/>
      <c r="L240" s="8"/>
      <c r="M240" s="8"/>
      <c r="N240" s="8"/>
      <c r="O240" s="17"/>
      <c r="P240" s="19"/>
    </row>
    <row r="241" spans="3:16" ht="12" customHeight="1" outlineLevel="2" x14ac:dyDescent="0.2">
      <c r="D241" s="35" t="s">
        <v>95</v>
      </c>
      <c r="E241" s="36">
        <v>150</v>
      </c>
      <c r="F241" s="14">
        <v>1</v>
      </c>
      <c r="G241" s="14"/>
      <c r="H241" s="14">
        <v>28.25</v>
      </c>
      <c r="I241" s="14">
        <v>115</v>
      </c>
      <c r="J241" s="8">
        <v>4</v>
      </c>
      <c r="K241" s="8">
        <v>0.02</v>
      </c>
      <c r="L241" s="8">
        <v>0</v>
      </c>
      <c r="M241" s="8">
        <v>0.2</v>
      </c>
      <c r="N241" s="8">
        <v>14</v>
      </c>
      <c r="O241" s="17">
        <v>2.8</v>
      </c>
      <c r="P241" s="19">
        <v>847</v>
      </c>
    </row>
    <row r="242" spans="3:16" ht="12" customHeight="1" outlineLevel="2" x14ac:dyDescent="0.2">
      <c r="D242" s="35" t="s">
        <v>150</v>
      </c>
      <c r="E242" s="36">
        <v>200</v>
      </c>
      <c r="F242" s="20">
        <v>3.8</v>
      </c>
      <c r="G242" s="8">
        <v>5.0999999999999996</v>
      </c>
      <c r="H242" s="8">
        <v>11.2</v>
      </c>
      <c r="I242" s="8">
        <v>45</v>
      </c>
      <c r="J242" s="5">
        <v>0</v>
      </c>
      <c r="K242" s="6">
        <v>0.124</v>
      </c>
      <c r="L242" s="6">
        <v>0.2</v>
      </c>
      <c r="M242" s="6">
        <v>1.4</v>
      </c>
      <c r="N242" s="6">
        <v>59.2</v>
      </c>
      <c r="O242" s="16">
        <v>1.1000000000000001</v>
      </c>
      <c r="P242" s="34">
        <v>943</v>
      </c>
    </row>
    <row r="243" spans="3:16" ht="12" customHeight="1" outlineLevel="2" x14ac:dyDescent="0.2">
      <c r="E243" s="11">
        <f>SUM(E239:E242)</f>
        <v>515</v>
      </c>
      <c r="F243" s="11">
        <f>SUM(F239:F242)</f>
        <v>30.93</v>
      </c>
      <c r="G243" s="11">
        <f>SUM(G239:G242)</f>
        <v>27.769999999999996</v>
      </c>
      <c r="H243" s="11">
        <f>SUM(H239:H242)</f>
        <v>66.42</v>
      </c>
      <c r="I243" s="11">
        <f>SUM(I239:I242)</f>
        <v>594.82999999999993</v>
      </c>
      <c r="J243" s="11" t="e">
        <f>SUM(#REF!)</f>
        <v>#REF!</v>
      </c>
      <c r="K243" s="11" t="e">
        <f>SUM(#REF!)</f>
        <v>#REF!</v>
      </c>
      <c r="L243" s="11" t="e">
        <f>SUM(#REF!)</f>
        <v>#REF!</v>
      </c>
      <c r="M243" s="11" t="e">
        <f>SUM(#REF!)</f>
        <v>#REF!</v>
      </c>
      <c r="N243" s="11" t="e">
        <f>SUM(#REF!)</f>
        <v>#REF!</v>
      </c>
      <c r="O243" s="11" t="e">
        <f>SUM(#REF!)</f>
        <v>#REF!</v>
      </c>
    </row>
    <row r="244" spans="3:16" ht="15" customHeight="1" outlineLevel="2" x14ac:dyDescent="0.35">
      <c r="C244" s="2" t="s">
        <v>1</v>
      </c>
    </row>
    <row r="245" spans="3:16" ht="12.75" customHeight="1" outlineLevel="4" x14ac:dyDescent="0.2">
      <c r="D245" s="9" t="s">
        <v>96</v>
      </c>
      <c r="E245" s="8">
        <v>100</v>
      </c>
      <c r="F245" s="8">
        <v>3.25</v>
      </c>
      <c r="G245" s="8">
        <v>4.41</v>
      </c>
      <c r="H245" s="8">
        <v>8.06</v>
      </c>
      <c r="I245" s="8">
        <v>84.56</v>
      </c>
      <c r="J245" s="8">
        <v>10.8</v>
      </c>
      <c r="K245" s="8">
        <v>6.8000000000000005E-2</v>
      </c>
      <c r="L245" s="8">
        <v>0.1</v>
      </c>
      <c r="M245" s="8">
        <v>1</v>
      </c>
      <c r="N245" s="8">
        <v>35.4</v>
      </c>
      <c r="O245" s="17">
        <v>2</v>
      </c>
      <c r="P245" s="19">
        <v>88</v>
      </c>
    </row>
    <row r="246" spans="3:16" ht="13.5" customHeight="1" outlineLevel="4" x14ac:dyDescent="0.2">
      <c r="D246" s="9" t="s">
        <v>163</v>
      </c>
      <c r="E246" s="8">
        <v>250</v>
      </c>
      <c r="F246" s="8">
        <v>7.56</v>
      </c>
      <c r="G246" s="8">
        <v>11.64</v>
      </c>
      <c r="H246" s="8">
        <v>12.93</v>
      </c>
      <c r="I246" s="8">
        <v>218.85</v>
      </c>
      <c r="J246" s="8">
        <v>9.1</v>
      </c>
      <c r="K246" s="8">
        <v>8.8999999999999996E-2</v>
      </c>
      <c r="L246" s="8">
        <v>0.1</v>
      </c>
      <c r="M246" s="8">
        <v>1.2</v>
      </c>
      <c r="N246" s="8">
        <v>45.9</v>
      </c>
      <c r="O246" s="17">
        <v>0.9</v>
      </c>
      <c r="P246" s="19">
        <v>183</v>
      </c>
    </row>
    <row r="247" spans="3:16" ht="15" customHeight="1" outlineLevel="4" x14ac:dyDescent="0.2">
      <c r="D247" s="9" t="s">
        <v>142</v>
      </c>
      <c r="E247" s="8">
        <v>10</v>
      </c>
      <c r="F247" s="8">
        <v>0.38</v>
      </c>
      <c r="G247" s="8">
        <v>0.68</v>
      </c>
      <c r="H247" s="17">
        <v>0.5</v>
      </c>
      <c r="I247" s="15">
        <v>67.3</v>
      </c>
      <c r="J247" s="8">
        <v>0.3</v>
      </c>
      <c r="K247" s="8">
        <v>0.185</v>
      </c>
      <c r="L247" s="8">
        <v>0</v>
      </c>
      <c r="M247" s="8">
        <v>2.2999999999999998</v>
      </c>
      <c r="N247" s="8">
        <v>62.8</v>
      </c>
      <c r="O247" s="17">
        <v>1.2</v>
      </c>
      <c r="P247" s="19"/>
    </row>
    <row r="248" spans="3:16" ht="13.5" customHeight="1" outlineLevel="4" x14ac:dyDescent="0.2">
      <c r="D248" s="9" t="s">
        <v>37</v>
      </c>
      <c r="E248" s="8">
        <v>300</v>
      </c>
      <c r="F248" s="8">
        <v>37.1</v>
      </c>
      <c r="G248" s="8">
        <v>19.13</v>
      </c>
      <c r="H248" s="8">
        <v>24.41</v>
      </c>
      <c r="I248" s="8">
        <v>469.62</v>
      </c>
      <c r="J248" s="8">
        <v>8.8000000000000007</v>
      </c>
      <c r="K248" s="8">
        <v>0.32900000000000001</v>
      </c>
      <c r="L248" s="8">
        <v>0.3</v>
      </c>
      <c r="M248" s="8">
        <v>8.6999999999999993</v>
      </c>
      <c r="N248" s="8">
        <v>47.5</v>
      </c>
      <c r="O248" s="17">
        <v>5.7</v>
      </c>
      <c r="P248" s="19">
        <v>590</v>
      </c>
    </row>
    <row r="249" spans="3:16" outlineLevel="4" x14ac:dyDescent="0.2">
      <c r="D249" s="31" t="s">
        <v>70</v>
      </c>
      <c r="E249" s="30">
        <v>70</v>
      </c>
      <c r="F249" s="30">
        <v>4.62</v>
      </c>
      <c r="G249" s="30">
        <v>0.84</v>
      </c>
      <c r="H249" s="30">
        <v>33.950000000000003</v>
      </c>
      <c r="I249" s="30">
        <v>152.6</v>
      </c>
      <c r="J249" s="30">
        <v>1.3</v>
      </c>
      <c r="K249" s="30">
        <v>0.16500000000000001</v>
      </c>
      <c r="L249" s="30">
        <v>0</v>
      </c>
      <c r="M249" s="30">
        <v>0.2</v>
      </c>
      <c r="N249" s="30">
        <v>127.9</v>
      </c>
      <c r="O249" s="32">
        <v>0.8</v>
      </c>
      <c r="P249" s="33"/>
    </row>
    <row r="250" spans="3:16" outlineLevel="4" x14ac:dyDescent="0.2">
      <c r="D250" s="9" t="s">
        <v>72</v>
      </c>
      <c r="E250" s="8">
        <v>70</v>
      </c>
      <c r="F250" s="8">
        <v>2.34</v>
      </c>
      <c r="G250" s="8">
        <v>0.37</v>
      </c>
      <c r="H250" s="8">
        <v>19.600000000000001</v>
      </c>
      <c r="I250" s="8">
        <v>93.4</v>
      </c>
      <c r="J250" s="8">
        <v>2.9</v>
      </c>
      <c r="K250" s="8">
        <v>8.0000000000000002E-3</v>
      </c>
      <c r="L250" s="8">
        <v>0</v>
      </c>
      <c r="M250" s="8">
        <v>0.1</v>
      </c>
      <c r="N250" s="8">
        <v>15.6</v>
      </c>
      <c r="O250" s="17">
        <v>0.6</v>
      </c>
      <c r="P250" s="19"/>
    </row>
    <row r="251" spans="3:16" ht="15" customHeight="1" outlineLevel="4" x14ac:dyDescent="0.2">
      <c r="D251" s="9" t="s">
        <v>79</v>
      </c>
      <c r="E251" s="14">
        <v>200</v>
      </c>
      <c r="F251" s="14">
        <v>0.2</v>
      </c>
      <c r="G251" s="14">
        <v>0.8</v>
      </c>
      <c r="H251" s="14">
        <v>18.3</v>
      </c>
      <c r="I251" s="14">
        <v>50.92</v>
      </c>
      <c r="J251" s="8">
        <v>0</v>
      </c>
      <c r="K251" s="8">
        <v>0</v>
      </c>
      <c r="L251" s="8">
        <v>0</v>
      </c>
      <c r="M251" s="8">
        <v>0</v>
      </c>
      <c r="N251" s="8">
        <v>15.2</v>
      </c>
      <c r="O251" s="17">
        <v>1.5</v>
      </c>
      <c r="P251" s="19">
        <v>868</v>
      </c>
    </row>
    <row r="252" spans="3:16" ht="12" customHeight="1" outlineLevel="2" x14ac:dyDescent="0.2">
      <c r="E252" s="11">
        <f>SUM(E245:E251)</f>
        <v>1000</v>
      </c>
      <c r="F252" s="11">
        <f>SUM(F245:F251)</f>
        <v>55.45</v>
      </c>
      <c r="G252" s="11">
        <f>SUM(G245:G251)</f>
        <v>37.869999999999997</v>
      </c>
      <c r="H252" s="11">
        <f>SUM(H245:H251)</f>
        <v>117.75000000000001</v>
      </c>
      <c r="I252" s="11">
        <f>SUM(I245:I251)</f>
        <v>1137.25</v>
      </c>
      <c r="J252" s="11">
        <f>SUM($J$244:$J$251)</f>
        <v>33.200000000000003</v>
      </c>
      <c r="K252" s="11">
        <f>SUM($K$244:$K$251)</f>
        <v>0.84400000000000008</v>
      </c>
      <c r="L252" s="11">
        <f>SUM($L$244:$L$251)</f>
        <v>0.5</v>
      </c>
      <c r="M252" s="11">
        <f>SUM($M$244:$M$251)</f>
        <v>13.499999999999998</v>
      </c>
      <c r="N252" s="11">
        <f>SUM($N$244:$N$251)</f>
        <v>350.3</v>
      </c>
      <c r="O252" s="11">
        <f>SUM($O$244:$O$251)</f>
        <v>12.700000000000001</v>
      </c>
    </row>
    <row r="253" spans="3:16" ht="16.5" customHeight="1" outlineLevel="2" x14ac:dyDescent="0.35">
      <c r="C253" s="2" t="s">
        <v>2</v>
      </c>
    </row>
    <row r="254" spans="3:16" ht="13.5" customHeight="1" outlineLevel="4" x14ac:dyDescent="0.2">
      <c r="D254" s="9" t="s">
        <v>164</v>
      </c>
      <c r="E254" s="8">
        <v>100</v>
      </c>
      <c r="F254" s="8">
        <v>0.95</v>
      </c>
      <c r="G254" s="8">
        <v>15.5</v>
      </c>
      <c r="H254" s="8">
        <v>3.9</v>
      </c>
      <c r="I254" s="8">
        <v>115.01</v>
      </c>
      <c r="J254" s="8">
        <v>11.3</v>
      </c>
      <c r="K254" s="8">
        <v>0.02</v>
      </c>
      <c r="L254" s="8">
        <v>0</v>
      </c>
      <c r="M254" s="8">
        <v>0.3</v>
      </c>
      <c r="N254" s="8">
        <v>7</v>
      </c>
      <c r="O254" s="17">
        <v>0.5</v>
      </c>
      <c r="P254" s="19">
        <v>58</v>
      </c>
    </row>
    <row r="255" spans="3:16" ht="13.5" customHeight="1" outlineLevel="4" x14ac:dyDescent="0.2">
      <c r="D255" s="9" t="s">
        <v>32</v>
      </c>
      <c r="E255" s="8">
        <v>100</v>
      </c>
      <c r="F255" s="8">
        <v>16.39</v>
      </c>
      <c r="G255" s="8">
        <v>8.44</v>
      </c>
      <c r="H255" s="8">
        <v>3.51</v>
      </c>
      <c r="I255" s="8">
        <v>158.04</v>
      </c>
      <c r="J255" s="8">
        <v>42.1</v>
      </c>
      <c r="K255" s="8">
        <v>0.127</v>
      </c>
      <c r="L255" s="8">
        <v>0</v>
      </c>
      <c r="M255" s="8">
        <v>0</v>
      </c>
      <c r="N255" s="8">
        <v>16</v>
      </c>
      <c r="O255" s="17">
        <v>0.9</v>
      </c>
      <c r="P255" s="19">
        <v>591</v>
      </c>
    </row>
    <row r="256" spans="3:16" ht="12.75" customHeight="1" outlineLevel="5" x14ac:dyDescent="0.2">
      <c r="D256" s="14" t="s">
        <v>146</v>
      </c>
      <c r="E256" s="8">
        <v>200</v>
      </c>
      <c r="F256" s="8">
        <v>3.46</v>
      </c>
      <c r="G256" s="8">
        <v>9.26</v>
      </c>
      <c r="H256" s="8">
        <v>14.98</v>
      </c>
      <c r="I256" s="8">
        <v>170.98</v>
      </c>
      <c r="P256" s="19">
        <v>321</v>
      </c>
    </row>
    <row r="257" spans="3:16" ht="12.75" customHeight="1" outlineLevel="5" x14ac:dyDescent="0.2">
      <c r="D257" s="31" t="s">
        <v>70</v>
      </c>
      <c r="E257" s="30">
        <v>60</v>
      </c>
      <c r="F257" s="30">
        <v>4.62</v>
      </c>
      <c r="G257" s="30">
        <v>0.84</v>
      </c>
      <c r="H257" s="30">
        <v>33.950000000000003</v>
      </c>
      <c r="I257" s="30">
        <v>152.6</v>
      </c>
      <c r="J257" s="30">
        <v>1.3</v>
      </c>
      <c r="K257" s="30">
        <v>0.16500000000000001</v>
      </c>
      <c r="L257" s="30">
        <v>0</v>
      </c>
      <c r="M257" s="30">
        <v>0.2</v>
      </c>
      <c r="N257" s="30">
        <v>127.9</v>
      </c>
      <c r="O257" s="32">
        <v>0.8</v>
      </c>
      <c r="P257" s="33"/>
    </row>
    <row r="258" spans="3:16" ht="15.75" customHeight="1" outlineLevel="4" x14ac:dyDescent="0.2">
      <c r="D258" s="9" t="s">
        <v>72</v>
      </c>
      <c r="E258" s="8">
        <v>50</v>
      </c>
      <c r="F258" s="8">
        <v>2.34</v>
      </c>
      <c r="G258" s="8">
        <v>0.37</v>
      </c>
      <c r="H258" s="8">
        <v>19.600000000000001</v>
      </c>
      <c r="I258" s="8">
        <v>93.4</v>
      </c>
      <c r="J258" s="8">
        <v>2.9</v>
      </c>
      <c r="K258" s="8">
        <v>8.0000000000000002E-3</v>
      </c>
      <c r="L258" s="8">
        <v>0</v>
      </c>
      <c r="M258" s="8">
        <v>0.1</v>
      </c>
      <c r="N258" s="8">
        <v>15.6</v>
      </c>
      <c r="O258" s="17">
        <v>0.6</v>
      </c>
      <c r="P258" s="19"/>
    </row>
    <row r="259" spans="3:16" outlineLevel="4" x14ac:dyDescent="0.2">
      <c r="D259" s="9" t="s">
        <v>18</v>
      </c>
      <c r="E259" s="8">
        <v>200</v>
      </c>
      <c r="F259" s="8"/>
      <c r="G259" s="8"/>
      <c r="H259" s="8">
        <v>4.99</v>
      </c>
      <c r="I259" s="8">
        <v>19.95</v>
      </c>
      <c r="J259" s="8">
        <v>0</v>
      </c>
      <c r="K259" s="8">
        <v>0.124</v>
      </c>
      <c r="L259" s="8">
        <v>0.2</v>
      </c>
      <c r="M259" s="8">
        <v>1.4</v>
      </c>
      <c r="N259" s="8">
        <v>59.2</v>
      </c>
      <c r="O259" s="17">
        <v>1.1000000000000001</v>
      </c>
      <c r="P259" s="19">
        <v>944</v>
      </c>
    </row>
    <row r="260" spans="3:16" ht="13.5" customHeight="1" outlineLevel="2" x14ac:dyDescent="0.2">
      <c r="E260" s="11">
        <f>SUM(E254:E259)</f>
        <v>710</v>
      </c>
      <c r="F260" s="11">
        <f>SUM(F254:F259)</f>
        <v>27.76</v>
      </c>
      <c r="G260" s="11">
        <f>SUM(G254:G259)</f>
        <v>34.409999999999997</v>
      </c>
      <c r="H260" s="11">
        <f>SUM(H254:H259)</f>
        <v>80.929999999999993</v>
      </c>
      <c r="I260" s="11">
        <f>SUM(I254:I259)</f>
        <v>709.98</v>
      </c>
      <c r="J260" s="11">
        <f>SUM($J$253:$J$259)</f>
        <v>57.6</v>
      </c>
      <c r="K260" s="11">
        <f>SUM($K$253:$K$259)</f>
        <v>0.44400000000000001</v>
      </c>
      <c r="L260" s="11">
        <f>SUM($L$253:$L$259)</f>
        <v>0.2</v>
      </c>
      <c r="M260" s="11">
        <f>SUM($M$253:$M$259)</f>
        <v>2</v>
      </c>
      <c r="N260" s="11">
        <f>SUM($N$253:$N$259)</f>
        <v>225.7</v>
      </c>
      <c r="O260" s="11">
        <f>SUM($O$253:$O$259)</f>
        <v>3.9000000000000004</v>
      </c>
    </row>
    <row r="261" spans="3:16" ht="16.5" customHeight="1" outlineLevel="2" x14ac:dyDescent="0.35">
      <c r="C261" s="2" t="s">
        <v>3</v>
      </c>
    </row>
    <row r="262" spans="3:16" ht="16.5" customHeight="1" outlineLevel="4" x14ac:dyDescent="0.2">
      <c r="D262" s="9" t="s">
        <v>103</v>
      </c>
      <c r="E262" s="8">
        <v>200</v>
      </c>
      <c r="F262" s="8">
        <v>5.8</v>
      </c>
      <c r="G262" s="8">
        <v>5</v>
      </c>
      <c r="H262" s="8">
        <v>8</v>
      </c>
      <c r="I262" s="8">
        <v>106</v>
      </c>
      <c r="J262" s="30">
        <v>1.4</v>
      </c>
      <c r="K262" s="30">
        <v>0.34</v>
      </c>
      <c r="L262" s="30">
        <v>0.1</v>
      </c>
      <c r="M262" s="30">
        <v>0.3</v>
      </c>
      <c r="N262" s="30">
        <v>240</v>
      </c>
      <c r="O262" s="32">
        <v>0.2</v>
      </c>
      <c r="P262" s="33"/>
    </row>
    <row r="263" spans="3:16" ht="12.75" customHeight="1" outlineLevel="2" x14ac:dyDescent="0.2">
      <c r="E263" s="11">
        <f>SUM(E262:E262)</f>
        <v>200</v>
      </c>
      <c r="F263" s="11">
        <f>SUM(F262:F262)</f>
        <v>5.8</v>
      </c>
      <c r="G263" s="11">
        <f>SUM(G262:G262)</f>
        <v>5</v>
      </c>
      <c r="H263" s="11">
        <f>SUM(H262:H262)</f>
        <v>8</v>
      </c>
      <c r="I263" s="11">
        <f>SUM(I262:I262)</f>
        <v>106</v>
      </c>
      <c r="J263" s="11">
        <f>SUM($J$261:$J$262)</f>
        <v>1.4</v>
      </c>
      <c r="K263" s="11">
        <f>SUM($K$261:$K$262)</f>
        <v>0.34</v>
      </c>
      <c r="L263" s="11">
        <f>SUM($L$261:$L$262)</f>
        <v>0.1</v>
      </c>
      <c r="M263" s="11">
        <f>SUM($M$261:$M$262)</f>
        <v>0.3</v>
      </c>
      <c r="N263" s="11">
        <f>SUM($N$261:$N$262)</f>
        <v>240</v>
      </c>
      <c r="O263" s="11">
        <f>SUM($O$261:$O$262)</f>
        <v>0.2</v>
      </c>
    </row>
    <row r="264" spans="3:16" ht="12.75" customHeight="1" outlineLevel="2" x14ac:dyDescent="0.2">
      <c r="E264" s="11">
        <v>3005</v>
      </c>
      <c r="F264" s="11">
        <v>135.26</v>
      </c>
      <c r="G264" s="11">
        <v>133.19</v>
      </c>
      <c r="H264" s="11">
        <v>344.45</v>
      </c>
      <c r="I264" s="11">
        <v>3114.36</v>
      </c>
      <c r="J264" s="11"/>
      <c r="K264" s="11"/>
      <c r="L264" s="11"/>
      <c r="M264" s="11"/>
      <c r="N264" s="11"/>
      <c r="O264" s="11"/>
    </row>
    <row r="265" spans="3:16" ht="12.75" customHeight="1" outlineLevel="2" x14ac:dyDescent="0.2">
      <c r="E265" s="10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6" ht="12.75" customHeight="1" outlineLevel="2" x14ac:dyDescent="0.2">
      <c r="E266" s="10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6" ht="12.75" customHeight="1" outlineLevel="2" x14ac:dyDescent="0.2">
      <c r="E267" s="10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6" ht="12.75" customHeight="1" outlineLevel="2" x14ac:dyDescent="0.2">
      <c r="E268" s="10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6" ht="12.75" customHeight="1" outlineLevel="2" x14ac:dyDescent="0.2">
      <c r="E269" s="10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6" ht="12.75" customHeight="1" outlineLevel="2" x14ac:dyDescent="0.2">
      <c r="E270" s="10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6" ht="16.5" customHeight="1" outlineLevel="1" x14ac:dyDescent="0.25">
      <c r="C271" s="12" t="s">
        <v>45</v>
      </c>
    </row>
    <row r="272" spans="3:16" ht="16.5" customHeight="1" outlineLevel="2" x14ac:dyDescent="0.35">
      <c r="C272" s="2" t="s">
        <v>0</v>
      </c>
      <c r="D272" s="3" t="s">
        <v>5</v>
      </c>
      <c r="E272" s="3" t="s">
        <v>6</v>
      </c>
      <c r="F272" s="3" t="s">
        <v>7</v>
      </c>
      <c r="G272" s="3" t="s">
        <v>8</v>
      </c>
      <c r="H272" s="3" t="s">
        <v>9</v>
      </c>
      <c r="I272" s="3" t="s">
        <v>10</v>
      </c>
      <c r="J272" s="3" t="s">
        <v>11</v>
      </c>
      <c r="K272" s="3" t="s">
        <v>20</v>
      </c>
      <c r="L272" s="3" t="s">
        <v>21</v>
      </c>
      <c r="M272" s="3" t="s">
        <v>12</v>
      </c>
      <c r="N272" s="3" t="s">
        <v>13</v>
      </c>
      <c r="O272" s="22" t="s">
        <v>14</v>
      </c>
      <c r="P272" s="3" t="s">
        <v>15</v>
      </c>
    </row>
    <row r="273" spans="3:16" ht="15" customHeight="1" outlineLevel="4" x14ac:dyDescent="0.2">
      <c r="D273" s="31" t="s">
        <v>145</v>
      </c>
      <c r="E273" s="8">
        <v>250</v>
      </c>
      <c r="F273" s="8">
        <v>9.94</v>
      </c>
      <c r="G273" s="8">
        <v>7.48</v>
      </c>
      <c r="H273" s="8">
        <v>47.78</v>
      </c>
      <c r="I273" s="8">
        <v>307.26</v>
      </c>
      <c r="J273" s="8">
        <v>4</v>
      </c>
      <c r="K273" s="8">
        <v>0.35499999999999998</v>
      </c>
      <c r="L273" s="8">
        <v>0.1</v>
      </c>
      <c r="M273" s="8">
        <v>0.7</v>
      </c>
      <c r="N273" s="8">
        <v>91.2</v>
      </c>
      <c r="O273" s="17">
        <v>2</v>
      </c>
      <c r="P273" s="19">
        <v>378</v>
      </c>
    </row>
    <row r="274" spans="3:16" ht="13.5" customHeight="1" outlineLevel="4" x14ac:dyDescent="0.2">
      <c r="D274" s="7" t="s">
        <v>135</v>
      </c>
      <c r="E274" s="8">
        <v>10</v>
      </c>
      <c r="F274" s="8">
        <v>0.1</v>
      </c>
      <c r="G274" s="8">
        <v>8.3000000000000007</v>
      </c>
      <c r="H274" s="8">
        <v>0.1</v>
      </c>
      <c r="I274" s="8">
        <v>74.8</v>
      </c>
      <c r="J274" s="8">
        <v>0</v>
      </c>
      <c r="K274" s="8">
        <v>0.17599999999999999</v>
      </c>
      <c r="L274" s="8">
        <v>0</v>
      </c>
      <c r="M274" s="8">
        <v>0.1</v>
      </c>
      <c r="N274" s="8">
        <v>22</v>
      </c>
      <c r="O274" s="17">
        <v>1</v>
      </c>
      <c r="P274" s="19">
        <v>41</v>
      </c>
    </row>
    <row r="275" spans="3:16" ht="15" customHeight="1" outlineLevel="4" x14ac:dyDescent="0.2">
      <c r="D275" s="7" t="s">
        <v>33</v>
      </c>
      <c r="E275" s="8">
        <v>30</v>
      </c>
      <c r="F275" s="8">
        <v>6.9</v>
      </c>
      <c r="G275" s="8">
        <v>8.6999999999999993</v>
      </c>
      <c r="H275" s="8">
        <v>0</v>
      </c>
      <c r="I275" s="8">
        <v>108</v>
      </c>
      <c r="J275" s="8">
        <v>0.5</v>
      </c>
      <c r="K275" s="8">
        <v>8.9999999999999993E-3</v>
      </c>
      <c r="L275" s="8">
        <v>0</v>
      </c>
      <c r="M275" s="8">
        <v>0</v>
      </c>
      <c r="N275" s="8">
        <v>300</v>
      </c>
      <c r="O275" s="17">
        <v>0.3</v>
      </c>
      <c r="P275" s="19">
        <v>42</v>
      </c>
    </row>
    <row r="276" spans="3:16" outlineLevel="4" x14ac:dyDescent="0.2">
      <c r="D276" s="31" t="s">
        <v>70</v>
      </c>
      <c r="E276" s="30">
        <v>70</v>
      </c>
      <c r="F276" s="30">
        <v>4.62</v>
      </c>
      <c r="G276" s="30">
        <v>0.84</v>
      </c>
      <c r="H276" s="30">
        <v>33.950000000000003</v>
      </c>
      <c r="I276" s="30">
        <v>152.6</v>
      </c>
      <c r="J276" s="30">
        <v>1.3</v>
      </c>
      <c r="K276" s="30">
        <v>0.16500000000000001</v>
      </c>
      <c r="L276" s="30">
        <v>0</v>
      </c>
      <c r="M276" s="30">
        <v>0.2</v>
      </c>
      <c r="N276" s="30">
        <v>127.9</v>
      </c>
      <c r="O276" s="32">
        <v>0.8</v>
      </c>
      <c r="P276" s="33"/>
    </row>
    <row r="277" spans="3:16" outlineLevel="4" x14ac:dyDescent="0.2">
      <c r="D277" s="9" t="s">
        <v>165</v>
      </c>
      <c r="E277" s="8">
        <v>200</v>
      </c>
      <c r="F277" s="8">
        <v>1.6</v>
      </c>
      <c r="G277" s="8">
        <v>1.6</v>
      </c>
      <c r="H277" s="8">
        <v>11.8</v>
      </c>
      <c r="I277" s="8">
        <v>64.7</v>
      </c>
      <c r="J277" s="8">
        <v>0</v>
      </c>
      <c r="K277" s="8">
        <v>0.124</v>
      </c>
      <c r="L277" s="8">
        <v>0.2</v>
      </c>
      <c r="M277" s="8">
        <v>1.4</v>
      </c>
      <c r="N277" s="8">
        <v>59.2</v>
      </c>
      <c r="O277" s="17">
        <v>1.1000000000000001</v>
      </c>
      <c r="P277" s="19">
        <v>945</v>
      </c>
    </row>
    <row r="278" spans="3:16" ht="15.75" customHeight="1" outlineLevel="2" x14ac:dyDescent="0.2">
      <c r="E278" s="11">
        <f>SUM(E273:E277)</f>
        <v>560</v>
      </c>
      <c r="F278" s="11">
        <f>SUM(F273:F277)</f>
        <v>23.16</v>
      </c>
      <c r="G278" s="11">
        <f>SUM(G273:G277)</f>
        <v>26.92</v>
      </c>
      <c r="H278" s="11">
        <f>SUM(H273:H277)</f>
        <v>93.63000000000001</v>
      </c>
      <c r="I278" s="11">
        <f>SUM(I273:I277)</f>
        <v>707.36</v>
      </c>
      <c r="J278" s="11">
        <f>SUM($J$271:$J$277)</f>
        <v>5.8</v>
      </c>
      <c r="K278" s="11">
        <f>SUM($K$271:$K$277)</f>
        <v>0.82899999999999996</v>
      </c>
      <c r="L278" s="11">
        <f>SUM($L$271:$L$277)</f>
        <v>0.30000000000000004</v>
      </c>
      <c r="M278" s="11">
        <f>SUM($M$271:$M$277)</f>
        <v>2.4</v>
      </c>
      <c r="N278" s="11">
        <f>SUM($N$271:$N$277)</f>
        <v>600.30000000000007</v>
      </c>
      <c r="O278" s="11">
        <f>SUM($O$271:$O$277)</f>
        <v>5.1999999999999993</v>
      </c>
    </row>
    <row r="279" spans="3:16" ht="15.75" customHeight="1" outlineLevel="2" x14ac:dyDescent="0.35">
      <c r="C279" s="2" t="s">
        <v>149</v>
      </c>
    </row>
    <row r="280" spans="3:16" ht="15.75" customHeight="1" outlineLevel="2" x14ac:dyDescent="0.2">
      <c r="D280" s="9" t="s">
        <v>151</v>
      </c>
      <c r="E280" s="8">
        <v>100</v>
      </c>
      <c r="F280" s="8">
        <v>7.74</v>
      </c>
      <c r="G280" s="8">
        <v>7.5</v>
      </c>
      <c r="H280" s="8">
        <v>42.2</v>
      </c>
      <c r="I280" s="8">
        <v>126</v>
      </c>
      <c r="J280" s="8">
        <v>1.4</v>
      </c>
      <c r="K280" s="8">
        <v>0.34</v>
      </c>
      <c r="L280" s="8">
        <v>0.1</v>
      </c>
      <c r="M280" s="8">
        <v>0.3</v>
      </c>
      <c r="N280" s="8">
        <v>240</v>
      </c>
      <c r="O280" s="17">
        <v>0.2</v>
      </c>
      <c r="P280" s="19">
        <v>1050</v>
      </c>
    </row>
    <row r="281" spans="3:16" ht="15.75" customHeight="1" outlineLevel="2" x14ac:dyDescent="0.2">
      <c r="D281" s="37" t="s">
        <v>150</v>
      </c>
      <c r="E281" s="6">
        <v>200</v>
      </c>
      <c r="F281" s="6">
        <v>2.25</v>
      </c>
      <c r="G281" s="6">
        <v>2.2400000000000002</v>
      </c>
      <c r="H281" s="6">
        <v>10.25</v>
      </c>
      <c r="I281" s="6">
        <v>70.23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17">
        <v>0</v>
      </c>
      <c r="P281" s="19">
        <v>951</v>
      </c>
    </row>
    <row r="282" spans="3:16" ht="15.75" customHeight="1" outlineLevel="2" x14ac:dyDescent="0.2">
      <c r="D282" s="35" t="s">
        <v>91</v>
      </c>
      <c r="E282" s="36">
        <v>150</v>
      </c>
      <c r="F282" s="14">
        <v>1</v>
      </c>
      <c r="G282" s="14"/>
      <c r="H282" s="14">
        <v>28.25</v>
      </c>
      <c r="I282" s="14">
        <v>115</v>
      </c>
      <c r="J282" s="8">
        <v>4</v>
      </c>
      <c r="K282" s="8">
        <v>0.02</v>
      </c>
      <c r="L282" s="8">
        <v>0</v>
      </c>
      <c r="M282" s="8">
        <v>0.2</v>
      </c>
      <c r="N282" s="8">
        <v>14</v>
      </c>
      <c r="O282" s="17">
        <v>2.8</v>
      </c>
      <c r="P282" s="19">
        <v>847</v>
      </c>
    </row>
    <row r="283" spans="3:16" ht="15.75" customHeight="1" outlineLevel="2" x14ac:dyDescent="0.2">
      <c r="D283" s="39"/>
      <c r="E283" s="26">
        <f>SUM(E280:E282)</f>
        <v>450</v>
      </c>
      <c r="F283" s="26">
        <f>SUM(F280:F282)</f>
        <v>10.99</v>
      </c>
      <c r="G283" s="26">
        <f>SUM(G280:G282)</f>
        <v>9.74</v>
      </c>
      <c r="H283" s="26">
        <f>SUM(H280:H282)</f>
        <v>80.7</v>
      </c>
      <c r="I283" s="26">
        <f>SUM(I280:I282)</f>
        <v>311.23</v>
      </c>
      <c r="J283" s="26"/>
      <c r="K283" s="26"/>
      <c r="L283" s="26"/>
      <c r="M283" s="26"/>
      <c r="N283" s="26"/>
      <c r="O283" s="26"/>
      <c r="P283" s="40"/>
    </row>
    <row r="284" spans="3:16" ht="16.5" customHeight="1" outlineLevel="2" x14ac:dyDescent="0.35">
      <c r="C284" s="2" t="s">
        <v>1</v>
      </c>
    </row>
    <row r="285" spans="3:16" ht="15" customHeight="1" outlineLevel="4" x14ac:dyDescent="0.2">
      <c r="D285" s="9" t="s">
        <v>121</v>
      </c>
      <c r="E285" s="14">
        <v>100</v>
      </c>
      <c r="F285" s="8">
        <v>1.57</v>
      </c>
      <c r="G285" s="8">
        <v>10.18</v>
      </c>
      <c r="H285" s="8">
        <v>6.7</v>
      </c>
      <c r="I285" s="8">
        <v>129.22999999999999</v>
      </c>
      <c r="J285" s="14"/>
      <c r="K285" s="14"/>
      <c r="L285" s="14"/>
      <c r="M285" s="14"/>
      <c r="N285" s="14"/>
      <c r="O285" s="14"/>
      <c r="P285" s="19">
        <v>100</v>
      </c>
    </row>
    <row r="286" spans="3:16" outlineLevel="4" x14ac:dyDescent="0.2">
      <c r="D286" s="7" t="s">
        <v>155</v>
      </c>
      <c r="E286" s="8">
        <v>250</v>
      </c>
      <c r="F286" s="8">
        <v>2.69</v>
      </c>
      <c r="G286" s="8">
        <v>2.84</v>
      </c>
      <c r="H286" s="8">
        <v>17.14</v>
      </c>
      <c r="I286" s="8">
        <v>104.75</v>
      </c>
      <c r="J286" s="8">
        <v>6.1</v>
      </c>
      <c r="K286" s="8">
        <v>5.1999999999999998E-2</v>
      </c>
      <c r="L286" s="8">
        <v>0.1</v>
      </c>
      <c r="M286" s="8">
        <v>0.8</v>
      </c>
      <c r="N286" s="8">
        <v>33.9</v>
      </c>
      <c r="O286" s="17">
        <v>0.7</v>
      </c>
      <c r="P286" s="19">
        <v>208</v>
      </c>
    </row>
    <row r="287" spans="3:16" ht="15" customHeight="1" outlineLevel="4" x14ac:dyDescent="0.2">
      <c r="D287" s="24" t="s">
        <v>77</v>
      </c>
      <c r="E287" s="20">
        <v>250</v>
      </c>
      <c r="F287" s="8">
        <v>22.8</v>
      </c>
      <c r="G287" s="8">
        <v>33.1</v>
      </c>
      <c r="H287" s="8">
        <v>34.6</v>
      </c>
      <c r="I287" s="8">
        <v>544</v>
      </c>
      <c r="J287" s="8">
        <v>20.7</v>
      </c>
      <c r="K287" s="8">
        <v>0.21</v>
      </c>
      <c r="L287" s="8">
        <v>0.2</v>
      </c>
      <c r="M287" s="8">
        <v>7.5</v>
      </c>
      <c r="N287" s="8">
        <v>47.1</v>
      </c>
      <c r="O287" s="17">
        <v>2.4</v>
      </c>
      <c r="P287" s="19">
        <v>1033</v>
      </c>
    </row>
    <row r="288" spans="3:16" ht="14.25" customHeight="1" outlineLevel="4" x14ac:dyDescent="0.2">
      <c r="D288" s="14" t="s">
        <v>88</v>
      </c>
      <c r="E288" s="15">
        <v>30</v>
      </c>
      <c r="F288" s="15">
        <v>3.16</v>
      </c>
      <c r="G288" s="15">
        <v>19.190000000000001</v>
      </c>
      <c r="H288" s="15">
        <v>7.09</v>
      </c>
      <c r="I288" s="15">
        <v>215.9</v>
      </c>
      <c r="J288" s="8">
        <v>38.200000000000003</v>
      </c>
      <c r="K288" s="8">
        <v>0.17100000000000001</v>
      </c>
      <c r="L288" s="8">
        <v>0.3</v>
      </c>
      <c r="M288" s="8">
        <v>2.8</v>
      </c>
      <c r="N288" s="8">
        <v>25.7</v>
      </c>
      <c r="O288" s="17">
        <v>2.1</v>
      </c>
      <c r="P288" s="19">
        <v>793</v>
      </c>
    </row>
    <row r="289" spans="3:16" ht="14.25" customHeight="1" outlineLevel="4" x14ac:dyDescent="0.2">
      <c r="D289" s="31" t="s">
        <v>70</v>
      </c>
      <c r="E289" s="30">
        <v>70</v>
      </c>
      <c r="F289" s="30">
        <v>4.62</v>
      </c>
      <c r="G289" s="30">
        <v>0.84</v>
      </c>
      <c r="H289" s="30">
        <v>33.950000000000003</v>
      </c>
      <c r="I289" s="30">
        <v>152.6</v>
      </c>
      <c r="J289" s="30">
        <v>1.3</v>
      </c>
      <c r="K289" s="30">
        <v>0.16500000000000001</v>
      </c>
      <c r="L289" s="30">
        <v>0</v>
      </c>
      <c r="M289" s="30">
        <v>0.2</v>
      </c>
      <c r="N289" s="30">
        <v>127.9</v>
      </c>
      <c r="O289" s="32">
        <v>0.8</v>
      </c>
      <c r="P289" s="33"/>
    </row>
    <row r="290" spans="3:16" ht="14.25" customHeight="1" outlineLevel="4" x14ac:dyDescent="0.2">
      <c r="D290" s="9" t="s">
        <v>72</v>
      </c>
      <c r="E290" s="8">
        <v>70</v>
      </c>
      <c r="F290" s="8">
        <v>2.34</v>
      </c>
      <c r="G290" s="8">
        <v>0.37</v>
      </c>
      <c r="H290" s="8">
        <v>19.600000000000001</v>
      </c>
      <c r="I290" s="8">
        <v>93.4</v>
      </c>
      <c r="J290" s="8">
        <v>2.9</v>
      </c>
      <c r="K290" s="8">
        <v>8.0000000000000002E-3</v>
      </c>
      <c r="L290" s="8">
        <v>0</v>
      </c>
      <c r="M290" s="8">
        <v>0.1</v>
      </c>
      <c r="N290" s="8">
        <v>15.6</v>
      </c>
      <c r="O290" s="17">
        <v>0.6</v>
      </c>
      <c r="P290" s="19"/>
    </row>
    <row r="291" spans="3:16" ht="13.5" customHeight="1" outlineLevel="4" x14ac:dyDescent="0.2">
      <c r="D291" s="35" t="s">
        <v>150</v>
      </c>
      <c r="E291" s="36">
        <v>200</v>
      </c>
      <c r="F291" s="20"/>
      <c r="G291" s="8"/>
      <c r="H291" s="8">
        <v>11.2</v>
      </c>
      <c r="I291" s="8">
        <v>45</v>
      </c>
      <c r="J291" s="5">
        <v>0</v>
      </c>
      <c r="K291" s="6">
        <v>0.124</v>
      </c>
      <c r="L291" s="6">
        <v>0.2</v>
      </c>
      <c r="M291" s="6">
        <v>1.4</v>
      </c>
      <c r="N291" s="6">
        <v>59.2</v>
      </c>
      <c r="O291" s="16">
        <v>1.1000000000000001</v>
      </c>
      <c r="P291" s="34">
        <v>943</v>
      </c>
    </row>
    <row r="292" spans="3:16" ht="13.5" customHeight="1" outlineLevel="2" x14ac:dyDescent="0.2">
      <c r="E292" s="10">
        <f>SUM(E285:E291)</f>
        <v>970</v>
      </c>
      <c r="F292" s="10">
        <f>SUM(F285:F291)</f>
        <v>37.180000000000007</v>
      </c>
      <c r="G292" s="10">
        <f>SUM(G285:G291)</f>
        <v>66.52000000000001</v>
      </c>
      <c r="H292" s="10">
        <f>SUM(H285:H291)</f>
        <v>130.28</v>
      </c>
      <c r="I292" s="10">
        <f>SUM(I285:I291)</f>
        <v>1284.8800000000001</v>
      </c>
      <c r="J292" s="11">
        <f>SUM($J$284:$J$291)</f>
        <v>69.2</v>
      </c>
      <c r="K292" s="11">
        <f>SUM($K$284:$K$291)</f>
        <v>0.73000000000000009</v>
      </c>
      <c r="L292" s="11">
        <f>SUM($L$284:$L$291)</f>
        <v>0.8</v>
      </c>
      <c r="M292" s="11">
        <f>SUM($M$284:$M$291)</f>
        <v>12.8</v>
      </c>
      <c r="N292" s="11">
        <f>SUM($N$284:$N$291)</f>
        <v>309.40000000000003</v>
      </c>
      <c r="O292" s="11">
        <f>SUM($O$284:$O$291)</f>
        <v>7.6999999999999993</v>
      </c>
    </row>
    <row r="293" spans="3:16" ht="19.5" outlineLevel="4" x14ac:dyDescent="0.35">
      <c r="C293" s="2" t="s">
        <v>2</v>
      </c>
    </row>
    <row r="294" spans="3:16" ht="13.5" customHeight="1" outlineLevel="4" x14ac:dyDescent="0.2">
      <c r="D294" s="9" t="s">
        <v>123</v>
      </c>
      <c r="E294" s="8">
        <v>100</v>
      </c>
      <c r="F294" s="8">
        <v>2.2999999999999998</v>
      </c>
      <c r="G294" s="8"/>
      <c r="H294" s="8">
        <v>20.5</v>
      </c>
      <c r="I294" s="8">
        <v>110.5</v>
      </c>
      <c r="J294" s="8">
        <v>11.3</v>
      </c>
      <c r="K294" s="8">
        <v>0.02</v>
      </c>
      <c r="L294" s="8">
        <v>0</v>
      </c>
      <c r="M294" s="8">
        <v>0.3</v>
      </c>
      <c r="N294" s="8">
        <v>7</v>
      </c>
      <c r="O294" s="17">
        <v>0.5</v>
      </c>
      <c r="P294" s="19">
        <v>73</v>
      </c>
    </row>
    <row r="295" spans="3:16" ht="13.5" customHeight="1" outlineLevel="4" x14ac:dyDescent="0.2">
      <c r="D295" s="9" t="s">
        <v>207</v>
      </c>
      <c r="E295" s="8">
        <v>300</v>
      </c>
      <c r="F295" s="8">
        <v>40.9</v>
      </c>
      <c r="G295" s="8">
        <v>45.2</v>
      </c>
      <c r="H295" s="8">
        <v>15.9</v>
      </c>
      <c r="I295" s="8">
        <v>554.29999999999995</v>
      </c>
      <c r="J295" s="8">
        <v>42.1</v>
      </c>
      <c r="K295" s="8">
        <v>0.127</v>
      </c>
      <c r="L295" s="8">
        <v>0</v>
      </c>
      <c r="M295" s="8">
        <v>0</v>
      </c>
      <c r="N295" s="8">
        <v>16</v>
      </c>
      <c r="O295" s="17">
        <v>0.9</v>
      </c>
      <c r="P295" s="19">
        <v>649</v>
      </c>
    </row>
    <row r="296" spans="3:16" ht="13.5" customHeight="1" outlineLevel="4" x14ac:dyDescent="0.2">
      <c r="D296" s="31" t="s">
        <v>70</v>
      </c>
      <c r="E296" s="30">
        <v>60</v>
      </c>
      <c r="F296" s="30">
        <v>4.62</v>
      </c>
      <c r="G296" s="30">
        <v>0.84</v>
      </c>
      <c r="H296" s="30">
        <v>33.950000000000003</v>
      </c>
      <c r="I296" s="30">
        <v>152.6</v>
      </c>
      <c r="J296" s="30">
        <v>1.3</v>
      </c>
      <c r="K296" s="30">
        <v>0.16500000000000001</v>
      </c>
      <c r="L296" s="30">
        <v>0</v>
      </c>
      <c r="M296" s="30">
        <v>0.2</v>
      </c>
      <c r="N296" s="30">
        <v>127.9</v>
      </c>
      <c r="O296" s="32">
        <v>0.8</v>
      </c>
      <c r="P296" s="33"/>
    </row>
    <row r="297" spans="3:16" ht="13.5" customHeight="1" outlineLevel="4" x14ac:dyDescent="0.2">
      <c r="D297" s="9" t="s">
        <v>72</v>
      </c>
      <c r="E297" s="8">
        <v>50</v>
      </c>
      <c r="F297" s="8">
        <v>2.34</v>
      </c>
      <c r="G297" s="8">
        <v>0.37</v>
      </c>
      <c r="H297" s="8">
        <v>19.600000000000001</v>
      </c>
      <c r="I297" s="8">
        <v>93.4</v>
      </c>
      <c r="J297" s="8">
        <v>2.9</v>
      </c>
      <c r="K297" s="8">
        <v>8.0000000000000002E-3</v>
      </c>
      <c r="L297" s="8">
        <v>0</v>
      </c>
      <c r="M297" s="8">
        <v>0.1</v>
      </c>
      <c r="N297" s="8">
        <v>15.6</v>
      </c>
      <c r="O297" s="17">
        <v>0.6</v>
      </c>
      <c r="P297" s="19"/>
    </row>
    <row r="298" spans="3:16" ht="13.5" customHeight="1" outlineLevel="4" x14ac:dyDescent="0.2">
      <c r="D298" s="9" t="s">
        <v>73</v>
      </c>
      <c r="E298" s="8">
        <v>200</v>
      </c>
      <c r="F298" s="14"/>
      <c r="G298" s="14"/>
      <c r="H298" s="14">
        <v>7.2</v>
      </c>
      <c r="I298" s="14">
        <v>36</v>
      </c>
      <c r="J298" s="8"/>
      <c r="K298" s="8"/>
      <c r="L298" s="8"/>
      <c r="M298" s="8"/>
      <c r="N298" s="8"/>
      <c r="O298" s="17"/>
      <c r="P298" s="19">
        <v>883</v>
      </c>
    </row>
    <row r="299" spans="3:16" ht="13.5" customHeight="1" outlineLevel="4" x14ac:dyDescent="0.2">
      <c r="E299" s="11">
        <f>SUM(E294:E298)</f>
        <v>710</v>
      </c>
      <c r="F299" s="11">
        <f>SUM(F294:F298)</f>
        <v>50.16</v>
      </c>
      <c r="G299" s="11">
        <f>SUM(G294:G298)</f>
        <v>46.410000000000004</v>
      </c>
      <c r="H299" s="11">
        <f>SUM(H294:H298)</f>
        <v>97.149999999999991</v>
      </c>
      <c r="I299" s="11">
        <f>SUM(I294:I298)</f>
        <v>946.8</v>
      </c>
      <c r="J299" s="11">
        <f>SUM($J$253:$J$259)</f>
        <v>57.6</v>
      </c>
      <c r="K299" s="11">
        <f>SUM($K$253:$K$259)</f>
        <v>0.44400000000000001</v>
      </c>
      <c r="L299" s="11">
        <f>SUM($L$253:$L$259)</f>
        <v>0.2</v>
      </c>
      <c r="M299" s="11">
        <f>SUM($M$253:$M$259)</f>
        <v>2</v>
      </c>
      <c r="N299" s="11">
        <f>SUM($N$253:$N$259)</f>
        <v>225.7</v>
      </c>
      <c r="O299" s="11">
        <f>SUM($O$253:$O$259)</f>
        <v>3.9000000000000004</v>
      </c>
    </row>
    <row r="300" spans="3:16" ht="15" customHeight="1" outlineLevel="2" x14ac:dyDescent="0.35">
      <c r="C300" s="2" t="s">
        <v>3</v>
      </c>
    </row>
    <row r="301" spans="3:16" ht="15" customHeight="1" outlineLevel="4" x14ac:dyDescent="0.2">
      <c r="D301" s="9" t="s">
        <v>89</v>
      </c>
      <c r="E301" s="8">
        <v>200</v>
      </c>
      <c r="F301" s="8">
        <v>5.8</v>
      </c>
      <c r="G301" s="8">
        <v>5</v>
      </c>
      <c r="H301" s="8">
        <v>8</v>
      </c>
      <c r="I301" s="8">
        <v>106</v>
      </c>
      <c r="J301" s="30">
        <v>1.4</v>
      </c>
      <c r="K301" s="30">
        <v>0.34</v>
      </c>
      <c r="L301" s="30">
        <v>0.1</v>
      </c>
      <c r="M301" s="30">
        <v>0.3</v>
      </c>
      <c r="N301" s="30">
        <v>240</v>
      </c>
      <c r="O301" s="32">
        <v>0.2</v>
      </c>
      <c r="P301" s="33"/>
    </row>
    <row r="302" spans="3:16" ht="15" customHeight="1" outlineLevel="2" x14ac:dyDescent="0.2">
      <c r="E302" s="11">
        <f>SUM(E301:E301)</f>
        <v>200</v>
      </c>
      <c r="F302" s="11">
        <f>SUM(F301:F301)</f>
        <v>5.8</v>
      </c>
      <c r="G302" s="11">
        <f>SUM(G301:G301)</f>
        <v>5</v>
      </c>
      <c r="H302" s="11">
        <f>SUM(H301:H301)</f>
        <v>8</v>
      </c>
      <c r="I302" s="11">
        <f>SUM(I301:I301)</f>
        <v>106</v>
      </c>
      <c r="J302" s="11">
        <f>SUM($J$300:$J$301)</f>
        <v>1.4</v>
      </c>
      <c r="K302" s="11">
        <f>SUM($K$300:$K$301)</f>
        <v>0.34</v>
      </c>
      <c r="L302" s="11">
        <f>SUM($L$300:$L$301)</f>
        <v>0.1</v>
      </c>
      <c r="M302" s="11">
        <f>SUM($M$300:$M$301)</f>
        <v>0.3</v>
      </c>
      <c r="N302" s="11">
        <f>SUM($N$300:$N$301)</f>
        <v>240</v>
      </c>
      <c r="O302" s="11">
        <f>SUM($O$300:$O$301)</f>
        <v>0.2</v>
      </c>
    </row>
    <row r="303" spans="3:16" ht="15" customHeight="1" outlineLevel="2" x14ac:dyDescent="0.2">
      <c r="E303" s="11">
        <v>2890</v>
      </c>
      <c r="F303" s="11">
        <v>127.29</v>
      </c>
      <c r="G303" s="11">
        <v>154.59</v>
      </c>
      <c r="H303" s="11">
        <v>409.76</v>
      </c>
      <c r="I303" s="11">
        <v>3356.27</v>
      </c>
      <c r="J303" s="11"/>
      <c r="K303" s="11"/>
      <c r="L303" s="11"/>
      <c r="M303" s="11"/>
      <c r="N303" s="11"/>
      <c r="O303" s="11"/>
    </row>
    <row r="304" spans="3:16" ht="15" customHeight="1" outlineLevel="2" x14ac:dyDescent="0.2">
      <c r="E304" s="10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6" ht="15" customHeight="1" outlineLevel="2" x14ac:dyDescent="0.2">
      <c r="E305" s="10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6" ht="15" customHeight="1" outlineLevel="2" x14ac:dyDescent="0.2">
      <c r="E306" s="10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6" ht="15" customHeight="1" outlineLevel="2" x14ac:dyDescent="0.2">
      <c r="E307" s="10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6" ht="16.5" customHeight="1" outlineLevel="1" x14ac:dyDescent="0.25">
      <c r="C308" s="12" t="s">
        <v>46</v>
      </c>
    </row>
    <row r="309" spans="3:16" ht="16.5" customHeight="1" outlineLevel="2" x14ac:dyDescent="0.35">
      <c r="C309" s="2" t="s">
        <v>0</v>
      </c>
      <c r="D309" s="3" t="s">
        <v>5</v>
      </c>
      <c r="E309" s="3" t="s">
        <v>6</v>
      </c>
      <c r="F309" s="3" t="s">
        <v>7</v>
      </c>
      <c r="G309" s="3" t="s">
        <v>8</v>
      </c>
      <c r="H309" s="3" t="s">
        <v>9</v>
      </c>
      <c r="I309" s="3" t="s">
        <v>10</v>
      </c>
      <c r="J309" s="3" t="s">
        <v>11</v>
      </c>
      <c r="K309" s="3" t="s">
        <v>20</v>
      </c>
      <c r="L309" s="3" t="s">
        <v>21</v>
      </c>
      <c r="M309" s="3" t="s">
        <v>12</v>
      </c>
      <c r="N309" s="3" t="s">
        <v>13</v>
      </c>
      <c r="O309" s="22" t="s">
        <v>14</v>
      </c>
      <c r="P309" s="3" t="s">
        <v>15</v>
      </c>
    </row>
    <row r="310" spans="3:16" ht="13.5" customHeight="1" outlineLevel="4" x14ac:dyDescent="0.2">
      <c r="D310" s="31" t="s">
        <v>92</v>
      </c>
      <c r="E310" s="30">
        <v>250</v>
      </c>
      <c r="F310" s="44">
        <v>11.4</v>
      </c>
      <c r="G310" s="44">
        <v>13.3</v>
      </c>
      <c r="H310" s="44">
        <v>46.3</v>
      </c>
      <c r="I310" s="44">
        <v>353.5</v>
      </c>
      <c r="J310" s="8">
        <v>42.1</v>
      </c>
      <c r="K310" s="8">
        <v>0.127</v>
      </c>
      <c r="L310" s="8">
        <v>0</v>
      </c>
      <c r="M310" s="8">
        <v>0</v>
      </c>
      <c r="N310" s="8">
        <v>16</v>
      </c>
      <c r="O310" s="17">
        <v>0.9</v>
      </c>
      <c r="P310" s="19">
        <v>390</v>
      </c>
    </row>
    <row r="311" spans="3:16" ht="13.5" customHeight="1" outlineLevel="4" x14ac:dyDescent="0.2">
      <c r="D311" s="7" t="s">
        <v>135</v>
      </c>
      <c r="E311" s="8">
        <v>10</v>
      </c>
      <c r="F311" s="8">
        <v>0.1</v>
      </c>
      <c r="G311" s="8">
        <v>8.3000000000000007</v>
      </c>
      <c r="H311" s="8">
        <v>0.1</v>
      </c>
      <c r="I311" s="8">
        <v>74.8</v>
      </c>
      <c r="J311" s="8">
        <v>0</v>
      </c>
      <c r="K311" s="8">
        <v>0.17599999999999999</v>
      </c>
      <c r="L311" s="8">
        <v>0</v>
      </c>
      <c r="M311" s="8">
        <v>0.1</v>
      </c>
      <c r="N311" s="8">
        <v>22</v>
      </c>
      <c r="O311" s="17">
        <v>1</v>
      </c>
      <c r="P311" s="19">
        <v>41</v>
      </c>
    </row>
    <row r="312" spans="3:16" ht="13.5" customHeight="1" outlineLevel="4" x14ac:dyDescent="0.2">
      <c r="D312" s="9" t="s">
        <v>93</v>
      </c>
      <c r="E312" s="8">
        <v>40</v>
      </c>
      <c r="F312" s="8">
        <v>5.0999999999999996</v>
      </c>
      <c r="G312" s="8">
        <v>4.5999999999999996</v>
      </c>
      <c r="H312" s="8">
        <v>0.3</v>
      </c>
      <c r="I312" s="8">
        <v>63</v>
      </c>
      <c r="J312" s="8">
        <v>0</v>
      </c>
      <c r="K312" s="8">
        <v>0.01</v>
      </c>
      <c r="L312" s="8">
        <v>0</v>
      </c>
      <c r="M312" s="8">
        <v>0</v>
      </c>
      <c r="N312" s="8">
        <v>1.2</v>
      </c>
      <c r="O312" s="17">
        <v>0</v>
      </c>
      <c r="P312" s="19">
        <v>424</v>
      </c>
    </row>
    <row r="313" spans="3:16" ht="13.5" customHeight="1" outlineLevel="4" x14ac:dyDescent="0.2">
      <c r="D313" s="31" t="s">
        <v>70</v>
      </c>
      <c r="E313" s="30">
        <v>70</v>
      </c>
      <c r="F313" s="30">
        <v>4.62</v>
      </c>
      <c r="G313" s="30">
        <v>0.84</v>
      </c>
      <c r="H313" s="30">
        <v>33.950000000000003</v>
      </c>
      <c r="I313" s="30">
        <v>152.6</v>
      </c>
      <c r="J313" s="8">
        <v>1.3</v>
      </c>
      <c r="K313" s="8">
        <v>0.16500000000000001</v>
      </c>
      <c r="L313" s="8">
        <v>0</v>
      </c>
      <c r="M313" s="8">
        <v>0.2</v>
      </c>
      <c r="N313" s="8">
        <v>127.9</v>
      </c>
      <c r="O313" s="17">
        <v>0.8</v>
      </c>
      <c r="P313" s="19"/>
    </row>
    <row r="314" spans="3:16" outlineLevel="4" x14ac:dyDescent="0.2">
      <c r="D314" s="35" t="s">
        <v>24</v>
      </c>
      <c r="E314" s="36">
        <v>200</v>
      </c>
      <c r="F314" s="36"/>
      <c r="G314" s="36"/>
      <c r="H314" s="36">
        <v>4.99</v>
      </c>
      <c r="I314" s="36">
        <v>19.95</v>
      </c>
      <c r="J314" s="5">
        <v>0</v>
      </c>
      <c r="K314" s="6">
        <v>0.124</v>
      </c>
      <c r="L314" s="6">
        <v>0.2</v>
      </c>
      <c r="M314" s="6">
        <v>1.4</v>
      </c>
      <c r="N314" s="6">
        <v>59.2</v>
      </c>
      <c r="O314" s="16">
        <v>1.1000000000000001</v>
      </c>
      <c r="P314" s="34">
        <v>943</v>
      </c>
    </row>
    <row r="315" spans="3:16" ht="15" customHeight="1" outlineLevel="2" x14ac:dyDescent="0.2">
      <c r="E315" s="11">
        <f>SUM(E310:E314)</f>
        <v>570</v>
      </c>
      <c r="F315" s="11">
        <f>SUM(F310:F314)</f>
        <v>21.220000000000002</v>
      </c>
      <c r="G315" s="11">
        <f>SUM(G310:G314)</f>
        <v>27.040000000000003</v>
      </c>
      <c r="H315" s="11">
        <f>SUM(H310:H314)</f>
        <v>85.64</v>
      </c>
      <c r="I315" s="11">
        <f>SUM(I310:I314)</f>
        <v>663.85</v>
      </c>
      <c r="J315" s="11">
        <f>SUM($J$308:$J$314)</f>
        <v>43.4</v>
      </c>
      <c r="K315" s="11">
        <f>SUM($K$308:$K$314)</f>
        <v>0.60199999999999998</v>
      </c>
      <c r="L315" s="11">
        <f>SUM($L$308:$L$314)</f>
        <v>0.2</v>
      </c>
      <c r="M315" s="11">
        <f>SUM($M$308:$M$314)</f>
        <v>1.7</v>
      </c>
      <c r="N315" s="11">
        <f>SUM($N$308:$N$314)</f>
        <v>226.3</v>
      </c>
      <c r="O315" s="11">
        <f>SUM($O$308:$O$314)</f>
        <v>3.8000000000000003</v>
      </c>
    </row>
    <row r="316" spans="3:16" ht="18.75" customHeight="1" outlineLevel="2" x14ac:dyDescent="0.35">
      <c r="C316" s="2" t="s">
        <v>149</v>
      </c>
    </row>
    <row r="317" spans="3:16" ht="15" customHeight="1" outlineLevel="2" x14ac:dyDescent="0.2">
      <c r="D317" s="35" t="s">
        <v>112</v>
      </c>
      <c r="E317" s="36">
        <v>150</v>
      </c>
      <c r="F317" s="36">
        <v>6.15</v>
      </c>
      <c r="G317" s="36">
        <v>8.14</v>
      </c>
      <c r="H317" s="36">
        <v>52.89</v>
      </c>
      <c r="I317" s="36">
        <v>329.99</v>
      </c>
      <c r="J317" s="8">
        <v>16.8</v>
      </c>
      <c r="K317" s="8">
        <v>4.8000000000000001E-2</v>
      </c>
      <c r="L317" s="8">
        <v>0.1</v>
      </c>
      <c r="M317" s="8">
        <v>0.7</v>
      </c>
      <c r="N317" s="8">
        <v>38.4</v>
      </c>
      <c r="O317" s="17">
        <v>5.3</v>
      </c>
      <c r="P317" s="19">
        <v>1046</v>
      </c>
    </row>
    <row r="318" spans="3:16" ht="15" customHeight="1" outlineLevel="2" x14ac:dyDescent="0.2">
      <c r="D318" s="35" t="s">
        <v>85</v>
      </c>
      <c r="E318" s="36">
        <v>20</v>
      </c>
      <c r="F318" s="36">
        <v>2.12</v>
      </c>
      <c r="G318" s="36">
        <v>3.21</v>
      </c>
      <c r="H318" s="36">
        <v>21.42</v>
      </c>
      <c r="I318" s="36">
        <v>89.15</v>
      </c>
      <c r="J318" s="8"/>
      <c r="K318" s="8"/>
      <c r="L318" s="8"/>
      <c r="M318" s="8"/>
      <c r="N318" s="8"/>
      <c r="O318" s="17"/>
      <c r="P318" s="19"/>
    </row>
    <row r="319" spans="3:16" ht="15" customHeight="1" outlineLevel="2" x14ac:dyDescent="0.2">
      <c r="D319" s="35" t="s">
        <v>150</v>
      </c>
      <c r="E319" s="36">
        <v>200</v>
      </c>
      <c r="F319" s="20"/>
      <c r="G319" s="8"/>
      <c r="H319" s="8">
        <v>11.2</v>
      </c>
      <c r="I319" s="8">
        <v>45</v>
      </c>
      <c r="J319" s="5">
        <v>0</v>
      </c>
      <c r="K319" s="6">
        <v>0.124</v>
      </c>
      <c r="L319" s="6">
        <v>0.2</v>
      </c>
      <c r="M319" s="6">
        <v>1.4</v>
      </c>
      <c r="N319" s="6">
        <v>59.2</v>
      </c>
      <c r="O319" s="16">
        <v>1.1000000000000001</v>
      </c>
      <c r="P319" s="34">
        <v>943</v>
      </c>
    </row>
    <row r="320" spans="3:16" ht="15" customHeight="1" outlineLevel="2" x14ac:dyDescent="0.2">
      <c r="D320" s="35" t="s">
        <v>137</v>
      </c>
      <c r="E320" s="36">
        <v>150</v>
      </c>
      <c r="F320" s="14">
        <v>1</v>
      </c>
      <c r="G320" s="14"/>
      <c r="H320" s="14">
        <v>28.25</v>
      </c>
      <c r="I320" s="14">
        <v>115</v>
      </c>
      <c r="J320" s="8">
        <v>4</v>
      </c>
      <c r="K320" s="8">
        <v>0.02</v>
      </c>
      <c r="L320" s="8">
        <v>0</v>
      </c>
      <c r="M320" s="8">
        <v>0.2</v>
      </c>
      <c r="N320" s="8">
        <v>14</v>
      </c>
      <c r="O320" s="17">
        <v>2.8</v>
      </c>
      <c r="P320" s="19">
        <v>847</v>
      </c>
    </row>
    <row r="321" spans="3:16" ht="15" customHeight="1" outlineLevel="2" x14ac:dyDescent="0.2">
      <c r="E321" s="10">
        <v>520</v>
      </c>
      <c r="F321" s="11">
        <v>9.27</v>
      </c>
      <c r="G321" s="11">
        <v>11.35</v>
      </c>
      <c r="H321" s="11">
        <v>113.76</v>
      </c>
      <c r="I321" s="11">
        <v>579.14</v>
      </c>
      <c r="J321" s="11" t="e">
        <f>SUM(#REF!)</f>
        <v>#REF!</v>
      </c>
      <c r="K321" s="11" t="e">
        <f>SUM(#REF!)</f>
        <v>#REF!</v>
      </c>
      <c r="L321" s="11" t="e">
        <f>SUM(#REF!)</f>
        <v>#REF!</v>
      </c>
      <c r="M321" s="11" t="e">
        <f>SUM(#REF!)</f>
        <v>#REF!</v>
      </c>
      <c r="N321" s="11" t="e">
        <f>SUM(#REF!)</f>
        <v>#REF!</v>
      </c>
      <c r="O321" s="11" t="e">
        <f>SUM(#REF!)</f>
        <v>#REF!</v>
      </c>
    </row>
    <row r="322" spans="3:16" ht="15.75" customHeight="1" outlineLevel="2" x14ac:dyDescent="0.35">
      <c r="C322" s="2" t="s">
        <v>1</v>
      </c>
    </row>
    <row r="323" spans="3:16" ht="14.25" customHeight="1" outlineLevel="4" x14ac:dyDescent="0.2">
      <c r="D323" s="9" t="s">
        <v>81</v>
      </c>
      <c r="E323" s="8">
        <v>100</v>
      </c>
      <c r="F323" s="8">
        <v>1.29</v>
      </c>
      <c r="G323" s="8">
        <v>7.12</v>
      </c>
      <c r="H323" s="8">
        <v>8.16</v>
      </c>
      <c r="I323" s="8">
        <v>143.1</v>
      </c>
      <c r="J323" s="8">
        <v>11.1</v>
      </c>
      <c r="K323" s="8">
        <v>4.3999999999999997E-2</v>
      </c>
      <c r="L323" s="8">
        <v>0</v>
      </c>
      <c r="M323" s="8">
        <v>0.4</v>
      </c>
      <c r="N323" s="8">
        <v>33.700000000000003</v>
      </c>
      <c r="O323" s="17">
        <v>0.6</v>
      </c>
      <c r="P323" s="19">
        <v>87</v>
      </c>
    </row>
    <row r="324" spans="3:16" ht="14.25" customHeight="1" outlineLevel="4" x14ac:dyDescent="0.2">
      <c r="D324" s="9" t="s">
        <v>200</v>
      </c>
      <c r="E324" s="8" t="s">
        <v>100</v>
      </c>
      <c r="F324" s="8">
        <v>2</v>
      </c>
      <c r="G324" s="8">
        <v>5.1100000000000003</v>
      </c>
      <c r="H324" s="8">
        <v>16.899999999999999</v>
      </c>
      <c r="I324" s="8">
        <v>121.75</v>
      </c>
      <c r="J324" s="8"/>
      <c r="K324" s="8"/>
      <c r="L324" s="8"/>
      <c r="M324" s="8"/>
      <c r="N324" s="8"/>
      <c r="O324" s="17"/>
      <c r="P324" s="19">
        <v>195</v>
      </c>
    </row>
    <row r="325" spans="3:16" ht="15" customHeight="1" outlineLevel="4" x14ac:dyDescent="0.2">
      <c r="D325" s="9" t="s">
        <v>26</v>
      </c>
      <c r="E325" s="8">
        <v>100</v>
      </c>
      <c r="F325" s="8">
        <v>17.2</v>
      </c>
      <c r="G325" s="8">
        <v>9.49</v>
      </c>
      <c r="H325" s="8">
        <v>4.84</v>
      </c>
      <c r="I325" s="8">
        <v>175.82</v>
      </c>
      <c r="J325" s="8">
        <v>26</v>
      </c>
      <c r="K325" s="8">
        <v>0.3</v>
      </c>
      <c r="L325" s="8">
        <v>0.2</v>
      </c>
      <c r="M325" s="8">
        <v>6.6</v>
      </c>
      <c r="N325" s="8">
        <v>123.8</v>
      </c>
      <c r="O325" s="17">
        <v>3.1</v>
      </c>
      <c r="P325" s="19">
        <v>561</v>
      </c>
    </row>
    <row r="326" spans="3:16" ht="14.25" customHeight="1" outlineLevel="5" x14ac:dyDescent="0.2">
      <c r="D326" s="9" t="s">
        <v>115</v>
      </c>
      <c r="E326" s="8">
        <v>180</v>
      </c>
      <c r="F326" s="30">
        <v>8.9499999999999993</v>
      </c>
      <c r="G326" s="30">
        <v>6.73</v>
      </c>
      <c r="H326" s="30">
        <v>43</v>
      </c>
      <c r="I326" s="30">
        <v>276.52999999999997</v>
      </c>
      <c r="J326" s="8">
        <v>7.9</v>
      </c>
      <c r="K326" s="8">
        <v>0.16600000000000001</v>
      </c>
      <c r="L326" s="8">
        <v>0.1</v>
      </c>
      <c r="M326" s="8">
        <v>5.9</v>
      </c>
      <c r="N326" s="8">
        <v>19.7</v>
      </c>
      <c r="O326" s="17">
        <v>1.6</v>
      </c>
      <c r="P326" s="19">
        <v>378</v>
      </c>
    </row>
    <row r="327" spans="3:16" outlineLevel="4" x14ac:dyDescent="0.2">
      <c r="D327" s="31" t="s">
        <v>70</v>
      </c>
      <c r="E327" s="30">
        <v>70</v>
      </c>
      <c r="F327" s="30">
        <v>4.62</v>
      </c>
      <c r="G327" s="30">
        <v>0.84</v>
      </c>
      <c r="H327" s="30">
        <v>33.950000000000003</v>
      </c>
      <c r="I327" s="30">
        <v>152.6</v>
      </c>
      <c r="J327" s="8">
        <v>1.3</v>
      </c>
      <c r="K327" s="8">
        <v>0.16500000000000001</v>
      </c>
      <c r="L327" s="8">
        <v>0</v>
      </c>
      <c r="M327" s="8">
        <v>0.2</v>
      </c>
      <c r="N327" s="8">
        <v>127.9</v>
      </c>
      <c r="O327" s="17">
        <v>0.8</v>
      </c>
      <c r="P327" s="19"/>
    </row>
    <row r="328" spans="3:16" ht="15.75" customHeight="1" outlineLevel="4" x14ac:dyDescent="0.2">
      <c r="D328" s="9" t="s">
        <v>72</v>
      </c>
      <c r="E328" s="8">
        <v>70</v>
      </c>
      <c r="F328" s="8">
        <v>2.34</v>
      </c>
      <c r="G328" s="8">
        <v>0.37</v>
      </c>
      <c r="H328" s="8">
        <v>19.600000000000001</v>
      </c>
      <c r="I328" s="8">
        <v>93.4</v>
      </c>
      <c r="J328" s="8">
        <v>2.9</v>
      </c>
      <c r="K328" s="8">
        <v>8.0000000000000002E-3</v>
      </c>
      <c r="L328" s="8">
        <v>0</v>
      </c>
      <c r="M328" s="8">
        <v>0.1</v>
      </c>
      <c r="N328" s="8">
        <v>15.6</v>
      </c>
      <c r="O328" s="17">
        <v>0.6</v>
      </c>
      <c r="P328" s="19"/>
    </row>
    <row r="329" spans="3:16" ht="15.75" customHeight="1" outlineLevel="4" x14ac:dyDescent="0.2">
      <c r="D329" s="9" t="s">
        <v>73</v>
      </c>
      <c r="E329" s="8">
        <v>200</v>
      </c>
      <c r="F329" s="14"/>
      <c r="G329" s="14"/>
      <c r="H329" s="14">
        <v>7.2</v>
      </c>
      <c r="I329" s="14">
        <v>36</v>
      </c>
      <c r="J329" s="8"/>
      <c r="K329" s="8"/>
      <c r="L329" s="8"/>
      <c r="M329" s="8"/>
      <c r="N329" s="8"/>
      <c r="O329" s="17"/>
      <c r="P329" s="19">
        <v>883</v>
      </c>
    </row>
    <row r="330" spans="3:16" ht="13.5" customHeight="1" outlineLevel="2" x14ac:dyDescent="0.2">
      <c r="E330" s="11">
        <v>980</v>
      </c>
      <c r="F330" s="11">
        <f>SUM(F323:F329)</f>
        <v>36.399999999999991</v>
      </c>
      <c r="G330" s="11">
        <f>SUM(G323:G329)</f>
        <v>29.66</v>
      </c>
      <c r="H330" s="11">
        <f>SUM(H323:H329)</f>
        <v>133.65</v>
      </c>
      <c r="I330" s="11">
        <f>SUM(I323:I329)</f>
        <v>999.2</v>
      </c>
      <c r="J330" s="11">
        <f>SUM($J$322:$J$328)</f>
        <v>49.199999999999996</v>
      </c>
      <c r="K330" s="11">
        <f>SUM($K$322:$K$328)</f>
        <v>0.68300000000000005</v>
      </c>
      <c r="L330" s="11">
        <f>SUM($L$322:$L$328)</f>
        <v>0.30000000000000004</v>
      </c>
      <c r="M330" s="11">
        <f>SUM($M$322:$M$328)</f>
        <v>13.2</v>
      </c>
      <c r="N330" s="11">
        <f>SUM($N$322:$N$328)</f>
        <v>320.70000000000005</v>
      </c>
      <c r="O330" s="11">
        <f>SUM($O$322:$O$328)</f>
        <v>6.7</v>
      </c>
    </row>
    <row r="331" spans="3:16" ht="16.5" customHeight="1" outlineLevel="2" x14ac:dyDescent="0.35">
      <c r="C331" s="2" t="s">
        <v>2</v>
      </c>
    </row>
    <row r="332" spans="3:16" ht="25.5" outlineLevel="4" x14ac:dyDescent="0.2">
      <c r="D332" s="7" t="s">
        <v>166</v>
      </c>
      <c r="E332" s="8">
        <v>100</v>
      </c>
      <c r="F332" s="8">
        <v>1.1000000000000001</v>
      </c>
      <c r="G332" s="8">
        <v>10.1</v>
      </c>
      <c r="H332" s="8">
        <v>4.3</v>
      </c>
      <c r="I332" s="8">
        <v>113.8</v>
      </c>
      <c r="J332" s="8">
        <v>2.2999999999999998</v>
      </c>
      <c r="K332" s="8">
        <v>8.9999999999999993E-3</v>
      </c>
      <c r="L332" s="8">
        <v>0</v>
      </c>
      <c r="M332" s="8">
        <v>0</v>
      </c>
      <c r="N332" s="8">
        <v>10.4</v>
      </c>
      <c r="O332" s="17">
        <v>0.3</v>
      </c>
      <c r="P332" s="19">
        <v>61</v>
      </c>
    </row>
    <row r="333" spans="3:16" ht="14.25" customHeight="1" outlineLevel="4" x14ac:dyDescent="0.2">
      <c r="D333" s="9" t="s">
        <v>16</v>
      </c>
      <c r="E333" s="8">
        <v>100</v>
      </c>
      <c r="F333" s="8">
        <v>13.67</v>
      </c>
      <c r="G333" s="8">
        <v>9.82</v>
      </c>
      <c r="H333" s="8">
        <v>7.35</v>
      </c>
      <c r="I333" s="8">
        <v>174.52</v>
      </c>
      <c r="J333" s="8">
        <v>1.1000000000000001</v>
      </c>
      <c r="K333" s="8">
        <v>0.122</v>
      </c>
      <c r="L333" s="8">
        <v>0</v>
      </c>
      <c r="M333" s="8">
        <v>3.8</v>
      </c>
      <c r="N333" s="8">
        <v>14.3</v>
      </c>
      <c r="O333" s="17">
        <v>2.4</v>
      </c>
      <c r="P333" s="19">
        <v>582</v>
      </c>
    </row>
    <row r="334" spans="3:16" ht="14.25" customHeight="1" outlineLevel="4" x14ac:dyDescent="0.2">
      <c r="D334" s="9" t="s">
        <v>97</v>
      </c>
      <c r="E334" s="8">
        <v>180</v>
      </c>
      <c r="F334" s="8">
        <v>4.76</v>
      </c>
      <c r="G334" s="8">
        <v>8.86</v>
      </c>
      <c r="H334" s="8">
        <v>38.9</v>
      </c>
      <c r="I334" s="8">
        <v>186.3</v>
      </c>
      <c r="J334" s="8"/>
      <c r="K334" s="8"/>
      <c r="L334" s="8"/>
      <c r="M334" s="8"/>
      <c r="N334" s="8"/>
      <c r="O334" s="17"/>
      <c r="P334" s="19">
        <v>682</v>
      </c>
    </row>
    <row r="335" spans="3:16" ht="13.5" customHeight="1" outlineLevel="4" x14ac:dyDescent="0.2">
      <c r="D335" s="31" t="s">
        <v>70</v>
      </c>
      <c r="E335" s="30">
        <v>60</v>
      </c>
      <c r="F335" s="30">
        <v>4.62</v>
      </c>
      <c r="G335" s="30">
        <v>0.84</v>
      </c>
      <c r="H335" s="30">
        <v>33.950000000000003</v>
      </c>
      <c r="I335" s="30">
        <v>152.6</v>
      </c>
      <c r="J335" s="8">
        <v>1.3</v>
      </c>
      <c r="K335" s="8">
        <v>0.16500000000000001</v>
      </c>
      <c r="L335" s="8">
        <v>0</v>
      </c>
      <c r="M335" s="8">
        <v>0.2</v>
      </c>
      <c r="N335" s="8">
        <v>127.9</v>
      </c>
      <c r="O335" s="17">
        <v>0.8</v>
      </c>
      <c r="P335" s="19"/>
    </row>
    <row r="336" spans="3:16" ht="12.75" customHeight="1" outlineLevel="5" x14ac:dyDescent="0.2">
      <c r="D336" s="9" t="s">
        <v>72</v>
      </c>
      <c r="E336" s="8">
        <v>50</v>
      </c>
      <c r="F336" s="8">
        <v>2.34</v>
      </c>
      <c r="G336" s="8">
        <v>0.37</v>
      </c>
      <c r="H336" s="8">
        <v>19.600000000000001</v>
      </c>
      <c r="I336" s="8">
        <v>93.4</v>
      </c>
      <c r="J336" s="8">
        <v>2.9</v>
      </c>
      <c r="K336" s="8">
        <v>8.0000000000000002E-3</v>
      </c>
      <c r="L336" s="8">
        <v>0</v>
      </c>
      <c r="M336" s="8">
        <v>0.1</v>
      </c>
      <c r="N336" s="8">
        <v>15.6</v>
      </c>
      <c r="O336" s="17">
        <v>0.6</v>
      </c>
      <c r="P336" s="19"/>
    </row>
    <row r="337" spans="3:16" outlineLevel="4" x14ac:dyDescent="0.2">
      <c r="D337" s="7" t="s">
        <v>80</v>
      </c>
      <c r="E337" s="8">
        <v>200</v>
      </c>
      <c r="F337" s="8">
        <v>0.16</v>
      </c>
      <c r="G337" s="8">
        <v>0.16</v>
      </c>
      <c r="H337" s="8">
        <v>15.8</v>
      </c>
      <c r="I337" s="8">
        <v>46.72</v>
      </c>
      <c r="J337" s="8">
        <v>0</v>
      </c>
      <c r="K337" s="8">
        <v>0.124</v>
      </c>
      <c r="L337" s="8">
        <v>0.2</v>
      </c>
      <c r="M337" s="8">
        <v>1.4</v>
      </c>
      <c r="N337" s="8">
        <v>59.2</v>
      </c>
      <c r="O337" s="17">
        <v>1.1000000000000001</v>
      </c>
      <c r="P337" s="19">
        <v>859</v>
      </c>
    </row>
    <row r="338" spans="3:16" ht="13.5" customHeight="1" outlineLevel="2" x14ac:dyDescent="0.2">
      <c r="E338" s="11">
        <f>SUM(E332:E337)</f>
        <v>690</v>
      </c>
      <c r="F338" s="11">
        <f>SUM(F332:F337)</f>
        <v>26.650000000000002</v>
      </c>
      <c r="G338" s="11">
        <f>SUM(G332:G337)</f>
        <v>30.150000000000002</v>
      </c>
      <c r="H338" s="11">
        <f>SUM(H332:H337)</f>
        <v>119.89999999999999</v>
      </c>
      <c r="I338" s="11">
        <f>SUM(I332:I337)</f>
        <v>767.34</v>
      </c>
      <c r="J338" s="11">
        <f>SUM($J$331:$J$337)</f>
        <v>7.6</v>
      </c>
      <c r="K338" s="11">
        <f>SUM($K$331:$K$337)</f>
        <v>0.42800000000000005</v>
      </c>
      <c r="L338" s="11">
        <f>SUM($L$331:$L$337)</f>
        <v>0.2</v>
      </c>
      <c r="M338" s="11">
        <f>SUM($M$331:$M$337)</f>
        <v>5.5</v>
      </c>
      <c r="N338" s="11">
        <f>SUM($N$331:$N$337)</f>
        <v>227.40000000000003</v>
      </c>
      <c r="O338" s="11">
        <f>SUM($O$331:$O$337)</f>
        <v>5.1999999999999993</v>
      </c>
    </row>
    <row r="339" spans="3:16" ht="16.5" customHeight="1" outlineLevel="2" x14ac:dyDescent="0.35">
      <c r="C339" s="2" t="s">
        <v>3</v>
      </c>
    </row>
    <row r="340" spans="3:16" ht="15" customHeight="1" outlineLevel="4" x14ac:dyDescent="0.2">
      <c r="D340" s="9" t="s">
        <v>103</v>
      </c>
      <c r="E340" s="8">
        <v>200</v>
      </c>
      <c r="F340" s="8">
        <v>5.8</v>
      </c>
      <c r="G340" s="8">
        <v>5</v>
      </c>
      <c r="H340" s="8">
        <v>8</v>
      </c>
      <c r="I340" s="8">
        <v>106</v>
      </c>
      <c r="J340" s="30">
        <v>1.4</v>
      </c>
      <c r="K340" s="30">
        <v>0.34</v>
      </c>
      <c r="L340" s="30">
        <v>0.1</v>
      </c>
      <c r="M340" s="30">
        <v>0.3</v>
      </c>
      <c r="N340" s="30">
        <v>240</v>
      </c>
      <c r="O340" s="32">
        <v>0.2</v>
      </c>
      <c r="P340" s="33"/>
    </row>
    <row r="341" spans="3:16" ht="17.25" customHeight="1" outlineLevel="2" x14ac:dyDescent="0.2">
      <c r="E341" s="11">
        <f>SUM(E340:E340)</f>
        <v>200</v>
      </c>
      <c r="F341" s="11">
        <f>SUM(F340:F340)</f>
        <v>5.8</v>
      </c>
      <c r="G341" s="11">
        <f>SUM(G340:G340)</f>
        <v>5</v>
      </c>
      <c r="H341" s="11">
        <f>SUM(H340:H340)</f>
        <v>8</v>
      </c>
      <c r="I341" s="11">
        <f>SUM(I340:I340)</f>
        <v>106</v>
      </c>
      <c r="J341" s="11">
        <f>SUM($J$339:$J$340)</f>
        <v>1.4</v>
      </c>
      <c r="K341" s="11">
        <f>SUM($K$339:$K$340)</f>
        <v>0.34</v>
      </c>
      <c r="L341" s="11">
        <f>SUM($L$339:$L$340)</f>
        <v>0.1</v>
      </c>
      <c r="M341" s="11">
        <f>SUM($M$339:$M$340)</f>
        <v>0.3</v>
      </c>
      <c r="N341" s="11">
        <f>SUM($N$339:$N$340)</f>
        <v>240</v>
      </c>
      <c r="O341" s="11">
        <f>SUM($O$339:$O$340)</f>
        <v>0.2</v>
      </c>
    </row>
    <row r="342" spans="3:16" ht="17.25" customHeight="1" outlineLevel="2" x14ac:dyDescent="0.2"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6" ht="17.25" customHeight="1" outlineLevel="2" x14ac:dyDescent="0.2">
      <c r="E343" s="11">
        <v>2960</v>
      </c>
      <c r="F343" s="11">
        <v>99.34</v>
      </c>
      <c r="G343" s="11">
        <v>103.2</v>
      </c>
      <c r="H343" s="11">
        <v>460.95</v>
      </c>
      <c r="I343" s="11">
        <v>3115.53</v>
      </c>
      <c r="J343" s="11"/>
      <c r="K343" s="11"/>
      <c r="L343" s="11"/>
      <c r="M343" s="11"/>
      <c r="N343" s="11"/>
      <c r="O343" s="11"/>
    </row>
    <row r="344" spans="3:16" ht="15" customHeight="1" outlineLevel="1" x14ac:dyDescent="0.25">
      <c r="C344" s="12" t="s">
        <v>47</v>
      </c>
    </row>
    <row r="345" spans="3:16" ht="16.5" customHeight="1" outlineLevel="2" x14ac:dyDescent="0.35">
      <c r="C345" s="2" t="s">
        <v>0</v>
      </c>
      <c r="D345" s="3" t="s">
        <v>5</v>
      </c>
      <c r="E345" s="3" t="s">
        <v>6</v>
      </c>
      <c r="F345" s="3" t="s">
        <v>7</v>
      </c>
      <c r="G345" s="3" t="s">
        <v>8</v>
      </c>
      <c r="H345" s="3" t="s">
        <v>9</v>
      </c>
      <c r="I345" s="3" t="s">
        <v>10</v>
      </c>
      <c r="J345" s="3" t="s">
        <v>11</v>
      </c>
      <c r="K345" s="3" t="s">
        <v>20</v>
      </c>
      <c r="L345" s="3" t="s">
        <v>21</v>
      </c>
      <c r="M345" s="3" t="s">
        <v>12</v>
      </c>
      <c r="N345" s="3" t="s">
        <v>13</v>
      </c>
      <c r="O345" s="22" t="s">
        <v>14</v>
      </c>
      <c r="P345" s="3" t="s">
        <v>15</v>
      </c>
    </row>
    <row r="346" spans="3:16" ht="12.75" customHeight="1" outlineLevel="4" x14ac:dyDescent="0.2">
      <c r="D346" s="9" t="s">
        <v>78</v>
      </c>
      <c r="E346" s="8">
        <v>250</v>
      </c>
      <c r="F346" s="8">
        <v>250</v>
      </c>
      <c r="G346" s="8">
        <v>7.98</v>
      </c>
      <c r="H346" s="8">
        <v>10.64</v>
      </c>
      <c r="I346" s="8">
        <v>45.7</v>
      </c>
      <c r="J346" s="8">
        <v>311.92</v>
      </c>
      <c r="K346" s="8">
        <v>0.65900000000000003</v>
      </c>
      <c r="L346" s="8">
        <v>0.1</v>
      </c>
      <c r="M346" s="8">
        <v>1.1000000000000001</v>
      </c>
      <c r="N346" s="8">
        <v>410</v>
      </c>
      <c r="O346" s="17">
        <v>1.5</v>
      </c>
      <c r="P346" s="19">
        <v>384</v>
      </c>
    </row>
    <row r="347" spans="3:16" ht="12.75" customHeight="1" outlineLevel="4" x14ac:dyDescent="0.2">
      <c r="D347" s="7" t="s">
        <v>135</v>
      </c>
      <c r="E347" s="8">
        <v>10</v>
      </c>
      <c r="F347" s="8">
        <v>0.1</v>
      </c>
      <c r="G347" s="8">
        <v>8.3000000000000007</v>
      </c>
      <c r="H347" s="8">
        <v>0.1</v>
      </c>
      <c r="I347" s="8">
        <v>74.8</v>
      </c>
      <c r="J347" s="8">
        <v>0</v>
      </c>
      <c r="K347" s="8">
        <v>0.17599999999999999</v>
      </c>
      <c r="L347" s="8">
        <v>0</v>
      </c>
      <c r="M347" s="8">
        <v>0.1</v>
      </c>
      <c r="N347" s="8">
        <v>22</v>
      </c>
      <c r="O347" s="17">
        <v>1</v>
      </c>
      <c r="P347" s="19">
        <v>41</v>
      </c>
    </row>
    <row r="348" spans="3:16" ht="12.75" customHeight="1" outlineLevel="4" x14ac:dyDescent="0.2">
      <c r="D348" s="7" t="s">
        <v>33</v>
      </c>
      <c r="E348" s="8">
        <v>30</v>
      </c>
      <c r="F348" s="8">
        <v>6.9</v>
      </c>
      <c r="G348" s="8">
        <v>8.6999999999999993</v>
      </c>
      <c r="H348" s="8">
        <v>0</v>
      </c>
      <c r="I348" s="8">
        <v>108</v>
      </c>
      <c r="J348" s="8">
        <v>0.5</v>
      </c>
      <c r="K348" s="8">
        <v>8.9999999999999993E-3</v>
      </c>
      <c r="L348" s="8">
        <v>0</v>
      </c>
      <c r="M348" s="8">
        <v>0</v>
      </c>
      <c r="N348" s="8">
        <v>300</v>
      </c>
      <c r="O348" s="17">
        <v>0.3</v>
      </c>
      <c r="P348" s="19">
        <v>42</v>
      </c>
    </row>
    <row r="349" spans="3:16" ht="12.75" customHeight="1" outlineLevel="5" x14ac:dyDescent="0.2">
      <c r="D349" s="9" t="s">
        <v>70</v>
      </c>
      <c r="E349" s="8">
        <v>70</v>
      </c>
      <c r="F349" s="8">
        <v>4.62</v>
      </c>
      <c r="G349" s="8">
        <v>0.84</v>
      </c>
      <c r="H349" s="8">
        <v>33.950000000000003</v>
      </c>
      <c r="I349" s="8">
        <v>152.6</v>
      </c>
      <c r="J349" s="8">
        <v>1.3</v>
      </c>
      <c r="K349" s="8">
        <v>0.16500000000000001</v>
      </c>
      <c r="L349" s="8">
        <v>0</v>
      </c>
      <c r="M349" s="8">
        <v>0.2</v>
      </c>
      <c r="N349" s="8">
        <v>127.9</v>
      </c>
      <c r="O349" s="17">
        <v>0.8</v>
      </c>
      <c r="P349" s="19"/>
    </row>
    <row r="350" spans="3:16" outlineLevel="4" x14ac:dyDescent="0.2">
      <c r="D350" s="9" t="s">
        <v>4</v>
      </c>
      <c r="E350" s="8">
        <v>200</v>
      </c>
      <c r="F350" s="8">
        <v>1.6</v>
      </c>
      <c r="G350" s="8">
        <v>1.6</v>
      </c>
      <c r="H350" s="8">
        <v>11.8</v>
      </c>
      <c r="I350" s="8">
        <v>64.7</v>
      </c>
      <c r="J350" s="8">
        <v>0</v>
      </c>
      <c r="K350" s="8">
        <v>0.124</v>
      </c>
      <c r="L350" s="8">
        <v>0.2</v>
      </c>
      <c r="M350" s="8">
        <v>1.4</v>
      </c>
      <c r="N350" s="8">
        <v>59.2</v>
      </c>
      <c r="O350" s="17">
        <v>1.1000000000000001</v>
      </c>
      <c r="P350" s="19">
        <v>945</v>
      </c>
    </row>
    <row r="351" spans="3:16" ht="12" customHeight="1" outlineLevel="2" x14ac:dyDescent="0.2">
      <c r="E351" s="11">
        <f>SUM(E346:E350)</f>
        <v>560</v>
      </c>
      <c r="F351" s="11">
        <f>SUM(F346:F350)</f>
        <v>263.22000000000003</v>
      </c>
      <c r="G351" s="11">
        <f>SUM(G346:G350)</f>
        <v>27.42</v>
      </c>
      <c r="H351" s="11">
        <f>SUM(H346:H350)</f>
        <v>56.490000000000009</v>
      </c>
      <c r="I351" s="11">
        <f>SUM(I346:I350)</f>
        <v>445.8</v>
      </c>
      <c r="J351" s="11">
        <f>SUM($J$344:$J$350)</f>
        <v>313.72000000000003</v>
      </c>
      <c r="K351" s="11">
        <f>SUM($K$344:$K$350)</f>
        <v>1.133</v>
      </c>
      <c r="L351" s="11">
        <f>SUM($L$344:$L$350)</f>
        <v>0.30000000000000004</v>
      </c>
      <c r="M351" s="11">
        <f>SUM($M$344:$M$350)</f>
        <v>2.8</v>
      </c>
      <c r="N351" s="11">
        <f>SUM($N$344:$N$350)</f>
        <v>919.1</v>
      </c>
      <c r="O351" s="11">
        <f>SUM($O$344:$O$350)</f>
        <v>4.6999999999999993</v>
      </c>
    </row>
    <row r="352" spans="3:16" ht="18.75" customHeight="1" outlineLevel="2" x14ac:dyDescent="0.35">
      <c r="C352" s="2" t="s">
        <v>149</v>
      </c>
    </row>
    <row r="353" spans="3:16" ht="12" customHeight="1" outlineLevel="2" x14ac:dyDescent="0.2">
      <c r="D353" s="9" t="s">
        <v>34</v>
      </c>
      <c r="E353" s="8">
        <v>150</v>
      </c>
      <c r="F353" s="8">
        <v>23.22</v>
      </c>
      <c r="G353" s="8">
        <v>19.559999999999999</v>
      </c>
      <c r="H353" s="17">
        <v>25.8</v>
      </c>
      <c r="I353" s="14">
        <v>384.36</v>
      </c>
      <c r="J353" s="20">
        <v>2.2999999999999998</v>
      </c>
      <c r="K353" s="8">
        <v>0.20100000000000001</v>
      </c>
      <c r="L353" s="8">
        <v>0.2</v>
      </c>
      <c r="M353" s="8">
        <v>1.6</v>
      </c>
      <c r="N353" s="8">
        <v>94.6</v>
      </c>
      <c r="O353" s="17">
        <v>1.8</v>
      </c>
      <c r="P353" s="19">
        <v>469</v>
      </c>
    </row>
    <row r="354" spans="3:16" ht="12" customHeight="1" outlineLevel="2" x14ac:dyDescent="0.2">
      <c r="D354" s="9" t="s">
        <v>136</v>
      </c>
      <c r="E354" s="8">
        <v>15</v>
      </c>
      <c r="F354" s="8">
        <v>0.23</v>
      </c>
      <c r="G354" s="8">
        <v>1.97</v>
      </c>
      <c r="H354" s="17">
        <v>2.37</v>
      </c>
      <c r="I354" s="15">
        <v>34.630000000000003</v>
      </c>
      <c r="J354" s="20">
        <v>0.5</v>
      </c>
      <c r="K354" s="8">
        <v>4.0000000000000001E-3</v>
      </c>
      <c r="L354" s="8">
        <v>0</v>
      </c>
      <c r="M354" s="8">
        <v>0</v>
      </c>
      <c r="N354" s="8">
        <v>2.4</v>
      </c>
      <c r="O354" s="17">
        <v>0.2</v>
      </c>
      <c r="P354" s="19"/>
    </row>
    <row r="355" spans="3:16" ht="12" customHeight="1" outlineLevel="2" x14ac:dyDescent="0.2">
      <c r="D355" s="31" t="s">
        <v>150</v>
      </c>
      <c r="E355" s="30">
        <v>200</v>
      </c>
      <c r="F355" s="8"/>
      <c r="G355" s="8"/>
      <c r="H355" s="8">
        <v>11.2</v>
      </c>
      <c r="I355" s="8">
        <v>45</v>
      </c>
      <c r="J355" s="41">
        <v>16.8</v>
      </c>
      <c r="K355" s="30">
        <v>4.8000000000000001E-2</v>
      </c>
      <c r="L355" s="30">
        <v>0.1</v>
      </c>
      <c r="M355" s="30">
        <v>0.7</v>
      </c>
      <c r="N355" s="30">
        <v>38.4</v>
      </c>
      <c r="O355" s="32">
        <v>5.3</v>
      </c>
      <c r="P355" s="33"/>
    </row>
    <row r="356" spans="3:16" ht="12" customHeight="1" outlineLevel="2" x14ac:dyDescent="0.2">
      <c r="D356" s="35" t="s">
        <v>95</v>
      </c>
      <c r="E356" s="36">
        <v>150</v>
      </c>
      <c r="F356" s="14">
        <v>1</v>
      </c>
      <c r="G356" s="14"/>
      <c r="H356" s="14">
        <v>28.25</v>
      </c>
      <c r="I356" s="14">
        <v>115</v>
      </c>
      <c r="J356" s="36"/>
      <c r="K356" s="36"/>
      <c r="L356" s="36"/>
      <c r="M356" s="36"/>
      <c r="N356" s="36"/>
      <c r="O356" s="36"/>
      <c r="P356" s="19">
        <v>847</v>
      </c>
    </row>
    <row r="357" spans="3:16" ht="12" customHeight="1" outlineLevel="2" x14ac:dyDescent="0.2">
      <c r="E357" s="11">
        <f>SUM(E353:E356)</f>
        <v>515</v>
      </c>
      <c r="F357" s="11">
        <f>SUM(F353:F356)</f>
        <v>24.45</v>
      </c>
      <c r="G357" s="11">
        <f>SUM(G353:G356)</f>
        <v>21.529999999999998</v>
      </c>
      <c r="H357" s="11">
        <f>SUM(H353:H356)</f>
        <v>67.62</v>
      </c>
      <c r="I357" s="11">
        <f>SUM(I353:I356)</f>
        <v>578.99</v>
      </c>
      <c r="J357" s="11" t="e">
        <f>SUM(#REF!)</f>
        <v>#REF!</v>
      </c>
      <c r="K357" s="11" t="e">
        <f>SUM(#REF!)</f>
        <v>#REF!</v>
      </c>
      <c r="L357" s="11" t="e">
        <f>SUM(#REF!)</f>
        <v>#REF!</v>
      </c>
      <c r="M357" s="11" t="e">
        <f>SUM(#REF!)</f>
        <v>#REF!</v>
      </c>
      <c r="N357" s="11" t="e">
        <f>SUM(#REF!)</f>
        <v>#REF!</v>
      </c>
      <c r="O357" s="11" t="e">
        <f>SUM(#REF!)</f>
        <v>#REF!</v>
      </c>
    </row>
    <row r="358" spans="3:16" ht="14.25" customHeight="1" outlineLevel="2" x14ac:dyDescent="0.35">
      <c r="C358" s="2" t="s">
        <v>1</v>
      </c>
    </row>
    <row r="359" spans="3:16" ht="11.25" customHeight="1" outlineLevel="4" x14ac:dyDescent="0.2">
      <c r="D359" s="9" t="s">
        <v>110</v>
      </c>
      <c r="E359" s="8">
        <v>100</v>
      </c>
      <c r="F359" s="8">
        <v>1.2</v>
      </c>
      <c r="G359" s="8">
        <v>4.2</v>
      </c>
      <c r="H359" s="8">
        <v>17.510000000000002</v>
      </c>
      <c r="I359" s="8">
        <v>82.13</v>
      </c>
      <c r="J359" s="8">
        <v>10.4</v>
      </c>
      <c r="K359" s="8">
        <v>4.2000000000000003E-2</v>
      </c>
      <c r="L359" s="8">
        <v>0</v>
      </c>
      <c r="M359" s="8">
        <v>0.4</v>
      </c>
      <c r="N359" s="8">
        <v>39.700000000000003</v>
      </c>
      <c r="O359" s="17">
        <v>1.1000000000000001</v>
      </c>
      <c r="P359" s="19">
        <v>82</v>
      </c>
    </row>
    <row r="360" spans="3:16" ht="25.5" outlineLevel="4" x14ac:dyDescent="0.2">
      <c r="D360" s="7" t="s">
        <v>35</v>
      </c>
      <c r="E360" s="8" t="s">
        <v>204</v>
      </c>
      <c r="F360" s="8">
        <v>7.2</v>
      </c>
      <c r="G360" s="8">
        <v>6.5</v>
      </c>
      <c r="H360" s="8">
        <v>11</v>
      </c>
      <c r="I360" s="8">
        <v>149.4</v>
      </c>
      <c r="J360" s="8">
        <v>9.6</v>
      </c>
      <c r="K360" s="8">
        <v>0.129</v>
      </c>
      <c r="L360" s="8">
        <v>0.1</v>
      </c>
      <c r="M360" s="8">
        <v>3.3</v>
      </c>
      <c r="N360" s="8">
        <v>129.1</v>
      </c>
      <c r="O360" s="17">
        <v>1.6</v>
      </c>
      <c r="P360" s="19">
        <v>88</v>
      </c>
    </row>
    <row r="361" spans="3:16" outlineLevel="4" x14ac:dyDescent="0.2">
      <c r="D361" s="7" t="s">
        <v>203</v>
      </c>
      <c r="E361" s="8" t="s">
        <v>204</v>
      </c>
      <c r="F361" s="8">
        <v>24.6</v>
      </c>
      <c r="G361" s="8">
        <v>20.55</v>
      </c>
      <c r="H361" s="8">
        <v>31.77</v>
      </c>
      <c r="I361" s="8">
        <v>479.91</v>
      </c>
      <c r="J361" s="8">
        <v>35.5</v>
      </c>
      <c r="K361" s="8">
        <v>0.126</v>
      </c>
      <c r="L361" s="8">
        <v>0.1</v>
      </c>
      <c r="M361" s="8">
        <v>3</v>
      </c>
      <c r="N361" s="8">
        <v>21.3</v>
      </c>
      <c r="O361" s="17">
        <v>1.4</v>
      </c>
      <c r="P361" s="19">
        <v>502</v>
      </c>
    </row>
    <row r="362" spans="3:16" ht="12.75" customHeight="1" outlineLevel="4" x14ac:dyDescent="0.2">
      <c r="D362" s="9" t="s">
        <v>70</v>
      </c>
      <c r="E362" s="8">
        <v>70</v>
      </c>
      <c r="F362" s="8">
        <v>4.62</v>
      </c>
      <c r="G362" s="8">
        <v>0.84</v>
      </c>
      <c r="H362" s="8">
        <v>33.950000000000003</v>
      </c>
      <c r="I362" s="8">
        <v>152.6</v>
      </c>
      <c r="J362" s="8">
        <v>1.3</v>
      </c>
      <c r="K362" s="8">
        <v>0.16500000000000001</v>
      </c>
      <c r="L362" s="8">
        <v>0</v>
      </c>
      <c r="M362" s="8">
        <v>0.2</v>
      </c>
      <c r="N362" s="8">
        <v>127.9</v>
      </c>
      <c r="O362" s="17">
        <v>0.8</v>
      </c>
      <c r="P362" s="19"/>
    </row>
    <row r="363" spans="3:16" outlineLevel="4" x14ac:dyDescent="0.2">
      <c r="D363" s="9" t="s">
        <v>72</v>
      </c>
      <c r="E363" s="8">
        <v>70</v>
      </c>
      <c r="F363" s="8">
        <v>2.34</v>
      </c>
      <c r="G363" s="8">
        <v>0.37</v>
      </c>
      <c r="H363" s="8">
        <v>19.600000000000001</v>
      </c>
      <c r="I363" s="8">
        <v>93.4</v>
      </c>
      <c r="J363" s="8">
        <v>2.9</v>
      </c>
      <c r="K363" s="8">
        <v>8.0000000000000002E-3</v>
      </c>
      <c r="L363" s="8">
        <v>0</v>
      </c>
      <c r="M363" s="8">
        <v>0.1</v>
      </c>
      <c r="N363" s="8">
        <v>15.6</v>
      </c>
      <c r="O363" s="17">
        <v>0.6</v>
      </c>
      <c r="P363" s="19"/>
    </row>
    <row r="364" spans="3:16" ht="12.75" customHeight="1" outlineLevel="5" x14ac:dyDescent="0.2">
      <c r="D364" s="9" t="s">
        <v>79</v>
      </c>
      <c r="E364" s="14">
        <v>200</v>
      </c>
      <c r="F364" s="14">
        <v>0.2</v>
      </c>
      <c r="G364" s="14">
        <v>0.8</v>
      </c>
      <c r="H364" s="14">
        <v>18.3</v>
      </c>
      <c r="I364" s="14">
        <v>50.92</v>
      </c>
      <c r="J364" s="8">
        <v>0</v>
      </c>
      <c r="K364" s="8">
        <v>0</v>
      </c>
      <c r="L364" s="8">
        <v>0</v>
      </c>
      <c r="M364" s="8">
        <v>0</v>
      </c>
      <c r="N364" s="8">
        <v>15.2</v>
      </c>
      <c r="O364" s="17">
        <v>1.5</v>
      </c>
      <c r="P364" s="19">
        <v>868</v>
      </c>
    </row>
    <row r="365" spans="3:16" ht="13.5" customHeight="1" outlineLevel="2" x14ac:dyDescent="0.2">
      <c r="E365" s="11">
        <v>990</v>
      </c>
      <c r="F365" s="11">
        <f>SUM(F359:F364)</f>
        <v>40.159999999999997</v>
      </c>
      <c r="G365" s="11">
        <f>SUM(G359:G364)</f>
        <v>33.26</v>
      </c>
      <c r="H365" s="11">
        <f>SUM(H359:H364)</f>
        <v>132.13000000000002</v>
      </c>
      <c r="I365" s="11">
        <f>SUM(I359:I364)</f>
        <v>1008.36</v>
      </c>
      <c r="J365" s="11">
        <f>SUM($J$358:$J$364)</f>
        <v>59.699999999999996</v>
      </c>
      <c r="K365" s="11">
        <f>SUM($K$358:$K$364)</f>
        <v>0.47000000000000008</v>
      </c>
      <c r="L365" s="11">
        <f>SUM($L$358:$L$364)</f>
        <v>0.2</v>
      </c>
      <c r="M365" s="11">
        <f>SUM($M$358:$M$364)</f>
        <v>6.9999999999999991</v>
      </c>
      <c r="N365" s="11">
        <f>SUM($N$358:$N$364)</f>
        <v>348.8</v>
      </c>
      <c r="O365" s="11">
        <f>SUM($O$358:$O$364)</f>
        <v>6.9999999999999991</v>
      </c>
    </row>
    <row r="366" spans="3:16" ht="16.5" customHeight="1" outlineLevel="2" x14ac:dyDescent="0.35">
      <c r="C366" s="2" t="s">
        <v>2</v>
      </c>
    </row>
    <row r="367" spans="3:16" outlineLevel="4" x14ac:dyDescent="0.2">
      <c r="D367" s="9" t="s">
        <v>119</v>
      </c>
      <c r="E367" s="8">
        <v>100</v>
      </c>
      <c r="F367" s="8">
        <v>1.58</v>
      </c>
      <c r="G367" s="8">
        <v>4.99</v>
      </c>
      <c r="H367" s="8">
        <v>7.66</v>
      </c>
      <c r="I367" s="8">
        <v>83.2</v>
      </c>
      <c r="J367" s="8">
        <v>8.6999999999999993</v>
      </c>
      <c r="K367" s="8">
        <v>0.04</v>
      </c>
      <c r="L367" s="8">
        <v>0</v>
      </c>
      <c r="M367" s="8">
        <v>0.3</v>
      </c>
      <c r="N367" s="8">
        <v>39.6</v>
      </c>
      <c r="O367" s="17">
        <v>1.4</v>
      </c>
      <c r="P367" s="19">
        <v>81</v>
      </c>
    </row>
    <row r="368" spans="3:16" ht="12" customHeight="1" outlineLevel="4" x14ac:dyDescent="0.2">
      <c r="D368" s="7" t="s">
        <v>147</v>
      </c>
      <c r="E368" s="8">
        <v>100</v>
      </c>
      <c r="F368" s="8">
        <v>12.63</v>
      </c>
      <c r="G368" s="8">
        <v>10.41</v>
      </c>
      <c r="H368" s="8">
        <v>6.37</v>
      </c>
      <c r="I368" s="8">
        <v>169.62</v>
      </c>
      <c r="J368" s="8">
        <v>6</v>
      </c>
      <c r="K368" s="8">
        <v>1.5429999999999999</v>
      </c>
      <c r="L368" s="8">
        <v>0.2</v>
      </c>
      <c r="M368" s="8">
        <v>6.3</v>
      </c>
      <c r="N368" s="8">
        <v>39.700000000000003</v>
      </c>
      <c r="O368" s="17">
        <v>4.5</v>
      </c>
      <c r="P368" s="19">
        <v>618</v>
      </c>
    </row>
    <row r="369" spans="3:16" ht="12" customHeight="1" outlineLevel="4" x14ac:dyDescent="0.2">
      <c r="D369" s="9" t="s">
        <v>28</v>
      </c>
      <c r="E369" s="8">
        <v>180</v>
      </c>
      <c r="F369" s="8">
        <v>5.3</v>
      </c>
      <c r="G369" s="8">
        <v>8.6</v>
      </c>
      <c r="H369" s="8">
        <v>34.6</v>
      </c>
      <c r="I369" s="8">
        <v>280.3</v>
      </c>
      <c r="J369" s="8">
        <v>1.8</v>
      </c>
      <c r="K369" s="8">
        <v>0.23899999999999999</v>
      </c>
      <c r="L369" s="8">
        <v>0</v>
      </c>
      <c r="M369" s="8">
        <v>0.4</v>
      </c>
      <c r="N369" s="8">
        <v>122.9</v>
      </c>
      <c r="O369" s="17">
        <v>2.2000000000000002</v>
      </c>
      <c r="P369" s="19">
        <v>326</v>
      </c>
    </row>
    <row r="370" spans="3:16" ht="12.75" customHeight="1" outlineLevel="5" x14ac:dyDescent="0.2">
      <c r="D370" s="9" t="s">
        <v>23</v>
      </c>
      <c r="E370" s="38">
        <v>50</v>
      </c>
      <c r="F370" s="38">
        <v>2.29</v>
      </c>
      <c r="G370" s="38">
        <v>1.29</v>
      </c>
      <c r="H370" s="38">
        <v>2.4900000000000002</v>
      </c>
      <c r="I370" s="38">
        <v>23.6</v>
      </c>
      <c r="J370" s="8"/>
      <c r="K370" s="8"/>
      <c r="L370" s="8"/>
      <c r="M370" s="8"/>
      <c r="N370" s="8"/>
      <c r="O370" s="17"/>
      <c r="P370" s="19">
        <v>792</v>
      </c>
    </row>
    <row r="371" spans="3:16" ht="12.75" customHeight="1" outlineLevel="5" x14ac:dyDescent="0.2">
      <c r="D371" s="9" t="s">
        <v>70</v>
      </c>
      <c r="E371" s="8">
        <v>60</v>
      </c>
      <c r="F371" s="8">
        <v>4.62</v>
      </c>
      <c r="G371" s="8">
        <v>0.84</v>
      </c>
      <c r="H371" s="8">
        <v>33.950000000000003</v>
      </c>
      <c r="I371" s="8">
        <v>152.6</v>
      </c>
      <c r="J371" s="8">
        <v>1.3</v>
      </c>
      <c r="K371" s="8">
        <v>0.16500000000000001</v>
      </c>
      <c r="L371" s="8">
        <v>0</v>
      </c>
      <c r="M371" s="8">
        <v>0.2</v>
      </c>
      <c r="N371" s="8">
        <v>127.9</v>
      </c>
      <c r="O371" s="17">
        <v>0.8</v>
      </c>
      <c r="P371" s="19"/>
    </row>
    <row r="372" spans="3:16" ht="12.75" customHeight="1" outlineLevel="4" x14ac:dyDescent="0.2">
      <c r="D372" s="9" t="s">
        <v>72</v>
      </c>
      <c r="E372" s="8">
        <v>50</v>
      </c>
      <c r="F372" s="8">
        <v>2.34</v>
      </c>
      <c r="G372" s="8">
        <v>0.37</v>
      </c>
      <c r="H372" s="8">
        <v>19.600000000000001</v>
      </c>
      <c r="I372" s="8">
        <v>93.4</v>
      </c>
      <c r="J372" s="8">
        <v>2.9</v>
      </c>
      <c r="K372" s="8">
        <v>8.0000000000000002E-3</v>
      </c>
      <c r="L372" s="8">
        <v>0</v>
      </c>
      <c r="M372" s="8">
        <v>0.1</v>
      </c>
      <c r="N372" s="8">
        <v>15.6</v>
      </c>
      <c r="O372" s="17">
        <v>0.6</v>
      </c>
      <c r="P372" s="19"/>
    </row>
    <row r="373" spans="3:16" outlineLevel="4" x14ac:dyDescent="0.2">
      <c r="D373" s="9" t="s">
        <v>18</v>
      </c>
      <c r="E373" s="8">
        <v>200</v>
      </c>
      <c r="F373" s="8"/>
      <c r="G373" s="8"/>
      <c r="H373" s="8">
        <v>4.99</v>
      </c>
      <c r="I373" s="8">
        <v>19.95</v>
      </c>
      <c r="J373" s="8">
        <v>0</v>
      </c>
      <c r="K373" s="8">
        <v>0.124</v>
      </c>
      <c r="L373" s="8">
        <v>0.2</v>
      </c>
      <c r="M373" s="8">
        <v>1.4</v>
      </c>
      <c r="N373" s="8">
        <v>59.2</v>
      </c>
      <c r="O373" s="17">
        <v>1.1000000000000001</v>
      </c>
      <c r="P373" s="19">
        <v>944</v>
      </c>
    </row>
    <row r="374" spans="3:16" ht="12.75" customHeight="1" outlineLevel="2" x14ac:dyDescent="0.2">
      <c r="E374" s="11">
        <f>SUM(E367:E373)</f>
        <v>740</v>
      </c>
      <c r="F374" s="11">
        <f>SUM(F367:F373)</f>
        <v>28.76</v>
      </c>
      <c r="G374" s="11">
        <f>SUM(G367:G373)</f>
        <v>26.5</v>
      </c>
      <c r="H374" s="11">
        <f>SUM(H367:H373)</f>
        <v>109.66000000000001</v>
      </c>
      <c r="I374" s="11">
        <f>SUM(I367:I373)</f>
        <v>822.67000000000007</v>
      </c>
      <c r="J374" s="11">
        <f>SUM($J$366:$J$373)</f>
        <v>20.7</v>
      </c>
      <c r="K374" s="11">
        <f>SUM($K$366:$K$373)</f>
        <v>2.1190000000000002</v>
      </c>
      <c r="L374" s="11">
        <f>SUM($L$366:$L$373)</f>
        <v>0.4</v>
      </c>
      <c r="M374" s="11">
        <f>SUM($M$366:$M$373)</f>
        <v>8.6999999999999993</v>
      </c>
      <c r="N374" s="11">
        <f>SUM($N$366:$N$373)</f>
        <v>404.90000000000003</v>
      </c>
      <c r="O374" s="11">
        <f>SUM($O$366:$O$373)</f>
        <v>10.600000000000001</v>
      </c>
    </row>
    <row r="375" spans="3:16" ht="15.75" customHeight="1" outlineLevel="2" x14ac:dyDescent="0.35">
      <c r="C375" s="2" t="s">
        <v>3</v>
      </c>
    </row>
    <row r="376" spans="3:16" ht="13.5" customHeight="1" outlineLevel="4" x14ac:dyDescent="0.2">
      <c r="D376" s="9" t="s">
        <v>103</v>
      </c>
      <c r="E376" s="8">
        <v>200</v>
      </c>
      <c r="F376" s="8">
        <v>5.8</v>
      </c>
      <c r="G376" s="8">
        <v>5</v>
      </c>
      <c r="H376" s="8">
        <v>8</v>
      </c>
      <c r="I376" s="8">
        <v>106</v>
      </c>
      <c r="J376" s="30">
        <v>1.4</v>
      </c>
      <c r="K376" s="30">
        <v>0.34</v>
      </c>
      <c r="L376" s="30">
        <v>0.1</v>
      </c>
      <c r="M376" s="30">
        <v>0.3</v>
      </c>
      <c r="N376" s="30">
        <v>240</v>
      </c>
      <c r="O376" s="32">
        <v>0.2</v>
      </c>
      <c r="P376" s="33"/>
    </row>
    <row r="377" spans="3:16" ht="10.5" customHeight="1" outlineLevel="2" x14ac:dyDescent="0.2">
      <c r="E377" s="11">
        <f>SUM(E376:E376)</f>
        <v>200</v>
      </c>
      <c r="F377" s="11">
        <f>SUM(F376:F376)</f>
        <v>5.8</v>
      </c>
      <c r="G377" s="11">
        <f>SUM(G376:G376)</f>
        <v>5</v>
      </c>
      <c r="H377" s="11">
        <f>SUM(H376:H376)</f>
        <v>8</v>
      </c>
      <c r="I377" s="11">
        <f>SUM(I376:I376)</f>
        <v>106</v>
      </c>
      <c r="J377" s="11">
        <f>SUM($J$375:$J$376)</f>
        <v>1.4</v>
      </c>
      <c r="K377" s="11">
        <f>SUM($K$375:$K$376)</f>
        <v>0.34</v>
      </c>
      <c r="L377" s="11">
        <f>SUM($L$375:$L$376)</f>
        <v>0.1</v>
      </c>
      <c r="M377" s="11">
        <f>SUM($M$375:$M$376)</f>
        <v>0.3</v>
      </c>
      <c r="N377" s="11">
        <f>SUM($N$375:$N$376)</f>
        <v>240</v>
      </c>
      <c r="O377" s="11">
        <f>SUM($O$375:$O$376)</f>
        <v>0.2</v>
      </c>
    </row>
    <row r="378" spans="3:16" outlineLevel="2" x14ac:dyDescent="0.2">
      <c r="E378" s="11">
        <v>3005</v>
      </c>
      <c r="F378" s="11">
        <v>370.27</v>
      </c>
      <c r="G378" s="11">
        <v>119.03</v>
      </c>
      <c r="H378" s="11">
        <v>414.4</v>
      </c>
      <c r="I378" s="11">
        <v>3226.49</v>
      </c>
      <c r="J378" s="11"/>
      <c r="K378" s="11"/>
      <c r="L378" s="11"/>
      <c r="M378" s="11"/>
      <c r="N378" s="11"/>
      <c r="O378" s="11"/>
    </row>
    <row r="379" spans="3:16" ht="10.5" customHeight="1" outlineLevel="2" x14ac:dyDescent="0.2">
      <c r="E379" s="10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6" ht="10.5" customHeight="1" outlineLevel="2" x14ac:dyDescent="0.2">
      <c r="E380" s="10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6" ht="10.5" customHeight="1" outlineLevel="2" x14ac:dyDescent="0.2">
      <c r="E381" s="10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6" ht="10.5" customHeight="1" outlineLevel="2" x14ac:dyDescent="0.2">
      <c r="E382" s="10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6" ht="10.5" customHeight="1" outlineLevel="2" x14ac:dyDescent="0.2">
      <c r="E383" s="10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6" ht="10.5" customHeight="1" outlineLevel="2" x14ac:dyDescent="0.2">
      <c r="E384" s="10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6" ht="16.5" customHeight="1" outlineLevel="1" x14ac:dyDescent="0.25">
      <c r="C385" s="12" t="s">
        <v>48</v>
      </c>
    </row>
    <row r="386" spans="3:16" ht="16.5" customHeight="1" outlineLevel="2" x14ac:dyDescent="0.35">
      <c r="C386" s="2" t="s">
        <v>0</v>
      </c>
      <c r="D386" s="3" t="s">
        <v>5</v>
      </c>
      <c r="E386" s="3" t="s">
        <v>6</v>
      </c>
      <c r="F386" s="3" t="s">
        <v>7</v>
      </c>
      <c r="G386" s="3" t="s">
        <v>8</v>
      </c>
      <c r="H386" s="3" t="s">
        <v>9</v>
      </c>
      <c r="I386" s="3" t="s">
        <v>10</v>
      </c>
      <c r="J386" s="3" t="s">
        <v>11</v>
      </c>
      <c r="K386" s="3" t="s">
        <v>20</v>
      </c>
      <c r="L386" s="3" t="s">
        <v>21</v>
      </c>
      <c r="M386" s="3" t="s">
        <v>12</v>
      </c>
      <c r="N386" s="3" t="s">
        <v>13</v>
      </c>
      <c r="O386" s="22" t="s">
        <v>14</v>
      </c>
      <c r="P386" s="3" t="s">
        <v>15</v>
      </c>
    </row>
    <row r="387" spans="3:16" ht="12.75" customHeight="1" outlineLevel="4" x14ac:dyDescent="0.2">
      <c r="D387" s="35" t="s">
        <v>118</v>
      </c>
      <c r="E387" s="36">
        <v>250</v>
      </c>
      <c r="F387" s="36">
        <v>4.12</v>
      </c>
      <c r="G387" s="36">
        <v>5.31</v>
      </c>
      <c r="H387" s="36">
        <v>20.59</v>
      </c>
      <c r="I387" s="36">
        <v>146.91</v>
      </c>
      <c r="J387" s="36">
        <v>0.4</v>
      </c>
      <c r="K387" s="36">
        <v>3.5999999999999997E-2</v>
      </c>
      <c r="L387" s="36">
        <v>0.1</v>
      </c>
      <c r="M387" s="36">
        <v>0.9</v>
      </c>
      <c r="N387" s="36">
        <v>255.4</v>
      </c>
      <c r="O387" s="36">
        <v>1.5</v>
      </c>
      <c r="P387" s="19"/>
    </row>
    <row r="388" spans="3:16" ht="12.75" customHeight="1" outlineLevel="5" x14ac:dyDescent="0.2">
      <c r="D388" s="42" t="s">
        <v>135</v>
      </c>
      <c r="E388" s="36">
        <v>10</v>
      </c>
      <c r="F388" s="36">
        <v>0.1</v>
      </c>
      <c r="G388" s="36">
        <v>8.3000000000000007</v>
      </c>
      <c r="H388" s="36">
        <v>0.1</v>
      </c>
      <c r="I388" s="36">
        <v>74.8</v>
      </c>
      <c r="J388" s="36">
        <v>0</v>
      </c>
      <c r="K388" s="36">
        <v>0.17599999999999999</v>
      </c>
      <c r="L388" s="36">
        <v>0</v>
      </c>
      <c r="M388" s="36">
        <v>0.1</v>
      </c>
      <c r="N388" s="36">
        <v>22</v>
      </c>
      <c r="O388" s="36">
        <v>1</v>
      </c>
      <c r="P388" s="19">
        <v>41</v>
      </c>
    </row>
    <row r="389" spans="3:16" ht="12" customHeight="1" outlineLevel="4" x14ac:dyDescent="0.2">
      <c r="D389" s="9" t="s">
        <v>93</v>
      </c>
      <c r="E389" s="8">
        <v>40</v>
      </c>
      <c r="F389" s="8">
        <v>5.0999999999999996</v>
      </c>
      <c r="G389" s="8">
        <v>4.5999999999999996</v>
      </c>
      <c r="H389" s="8">
        <v>0.3</v>
      </c>
      <c r="I389" s="8">
        <v>63</v>
      </c>
      <c r="J389" s="8">
        <v>0</v>
      </c>
      <c r="K389" s="8">
        <v>0.01</v>
      </c>
      <c r="L389" s="8">
        <v>0</v>
      </c>
      <c r="M389" s="8">
        <v>0</v>
      </c>
      <c r="N389" s="8">
        <v>1.2</v>
      </c>
      <c r="O389" s="17">
        <v>0</v>
      </c>
      <c r="P389" s="19">
        <v>424</v>
      </c>
    </row>
    <row r="390" spans="3:16" ht="12" customHeight="1" outlineLevel="4" x14ac:dyDescent="0.2">
      <c r="D390" s="35" t="s">
        <v>70</v>
      </c>
      <c r="E390" s="36">
        <v>70</v>
      </c>
      <c r="F390" s="36">
        <v>4.62</v>
      </c>
      <c r="G390" s="36">
        <v>0.84</v>
      </c>
      <c r="H390" s="36">
        <v>33.950000000000003</v>
      </c>
      <c r="I390" s="36">
        <v>152.6</v>
      </c>
      <c r="J390" s="36">
        <v>1.3</v>
      </c>
      <c r="K390" s="36">
        <v>0.16500000000000001</v>
      </c>
      <c r="L390" s="36">
        <v>0</v>
      </c>
      <c r="M390" s="36">
        <v>0.2</v>
      </c>
      <c r="N390" s="36">
        <v>127.9</v>
      </c>
      <c r="O390" s="36">
        <v>0.8</v>
      </c>
      <c r="P390" s="19"/>
    </row>
    <row r="391" spans="3:16" ht="12" customHeight="1" outlineLevel="4" x14ac:dyDescent="0.2">
      <c r="D391" s="37" t="s">
        <v>22</v>
      </c>
      <c r="E391" s="6">
        <v>200</v>
      </c>
      <c r="F391" s="6">
        <v>2.25</v>
      </c>
      <c r="G391" s="6">
        <v>2.2400000000000002</v>
      </c>
      <c r="H391" s="6">
        <v>10.25</v>
      </c>
      <c r="I391" s="6">
        <v>70.23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17">
        <v>0</v>
      </c>
      <c r="P391" s="19">
        <v>951</v>
      </c>
    </row>
    <row r="392" spans="3:16" ht="12.75" customHeight="1" outlineLevel="2" x14ac:dyDescent="0.2">
      <c r="E392" s="11">
        <f>SUM(E387:E391)</f>
        <v>570</v>
      </c>
      <c r="F392" s="11">
        <f t="shared" ref="F392:O392" si="0">SUM(F387:F391)</f>
        <v>16.190000000000001</v>
      </c>
      <c r="G392" s="11">
        <f t="shared" si="0"/>
        <v>21.29</v>
      </c>
      <c r="H392" s="11">
        <f t="shared" si="0"/>
        <v>65.19</v>
      </c>
      <c r="I392" s="11">
        <f t="shared" si="0"/>
        <v>507.53999999999996</v>
      </c>
      <c r="J392" s="11">
        <f t="shared" si="0"/>
        <v>1.7000000000000002</v>
      </c>
      <c r="K392" s="11">
        <f t="shared" si="0"/>
        <v>0.38700000000000001</v>
      </c>
      <c r="L392" s="11">
        <f t="shared" si="0"/>
        <v>0.1</v>
      </c>
      <c r="M392" s="11">
        <f t="shared" si="0"/>
        <v>1.2</v>
      </c>
      <c r="N392" s="11">
        <f t="shared" si="0"/>
        <v>406.5</v>
      </c>
      <c r="O392" s="11">
        <f t="shared" si="0"/>
        <v>3.3</v>
      </c>
    </row>
    <row r="393" spans="3:16" ht="17.25" customHeight="1" outlineLevel="2" x14ac:dyDescent="0.35">
      <c r="C393" s="2" t="s">
        <v>149</v>
      </c>
    </row>
    <row r="394" spans="3:16" ht="12.75" customHeight="1" outlineLevel="2" x14ac:dyDescent="0.2">
      <c r="D394" s="9" t="s">
        <v>86</v>
      </c>
      <c r="E394" s="8">
        <v>100</v>
      </c>
      <c r="F394" s="8">
        <v>6.68</v>
      </c>
      <c r="G394" s="8">
        <v>2.77</v>
      </c>
      <c r="H394" s="8">
        <v>34.69</v>
      </c>
      <c r="I394" s="8">
        <v>221.11</v>
      </c>
      <c r="J394" s="8">
        <v>4.5</v>
      </c>
      <c r="K394" s="8">
        <v>0.03</v>
      </c>
      <c r="L394" s="8">
        <v>0</v>
      </c>
      <c r="M394" s="8">
        <v>0.4</v>
      </c>
      <c r="N394" s="8">
        <v>0</v>
      </c>
      <c r="O394" s="17">
        <v>0.3</v>
      </c>
      <c r="P394" s="19">
        <v>1052</v>
      </c>
    </row>
    <row r="395" spans="3:16" ht="12.75" customHeight="1" outlineLevel="2" x14ac:dyDescent="0.2">
      <c r="D395" s="31" t="s">
        <v>152</v>
      </c>
      <c r="E395" s="30">
        <v>200</v>
      </c>
      <c r="F395" s="8"/>
      <c r="G395" s="8"/>
      <c r="H395" s="8">
        <v>11.2</v>
      </c>
      <c r="I395" s="8">
        <v>45</v>
      </c>
      <c r="J395" s="41">
        <v>16.8</v>
      </c>
      <c r="K395" s="30">
        <v>4.8000000000000001E-2</v>
      </c>
      <c r="L395" s="30">
        <v>0.1</v>
      </c>
      <c r="M395" s="30">
        <v>0.7</v>
      </c>
      <c r="N395" s="30">
        <v>38.4</v>
      </c>
      <c r="O395" s="32">
        <v>5.3</v>
      </c>
      <c r="P395" s="33"/>
    </row>
    <row r="396" spans="3:16" ht="12.75" customHeight="1" outlineLevel="2" x14ac:dyDescent="0.2">
      <c r="D396" s="35" t="s">
        <v>91</v>
      </c>
      <c r="E396" s="36">
        <v>150</v>
      </c>
      <c r="F396" s="14">
        <v>1</v>
      </c>
      <c r="G396" s="14"/>
      <c r="H396" s="14">
        <v>28.25</v>
      </c>
      <c r="I396" s="14">
        <v>115</v>
      </c>
      <c r="J396" s="36"/>
      <c r="K396" s="36"/>
      <c r="L396" s="36"/>
      <c r="M396" s="36"/>
      <c r="N396" s="36"/>
      <c r="O396" s="36"/>
      <c r="P396" s="19">
        <v>847</v>
      </c>
    </row>
    <row r="397" spans="3:16" ht="12.75" customHeight="1" outlineLevel="2" x14ac:dyDescent="0.2">
      <c r="E397" s="11">
        <f>SUM(E394:E396)</f>
        <v>450</v>
      </c>
      <c r="F397" s="11">
        <f>SUM(F394:F396)</f>
        <v>7.68</v>
      </c>
      <c r="G397" s="11">
        <f>SUM(G394:G396)</f>
        <v>2.77</v>
      </c>
      <c r="H397" s="11">
        <f>SUM(H394:H396)</f>
        <v>74.14</v>
      </c>
      <c r="I397" s="11">
        <f>SUM(I394:I396)</f>
        <v>381.11</v>
      </c>
      <c r="J397" s="11" t="e">
        <f>SUM(#REF!)</f>
        <v>#REF!</v>
      </c>
      <c r="K397" s="11" t="e">
        <f>SUM(#REF!)</f>
        <v>#REF!</v>
      </c>
      <c r="L397" s="11" t="e">
        <f>SUM(#REF!)</f>
        <v>#REF!</v>
      </c>
      <c r="M397" s="11" t="e">
        <f>SUM(#REF!)</f>
        <v>#REF!</v>
      </c>
      <c r="N397" s="11" t="e">
        <f>SUM(#REF!)</f>
        <v>#REF!</v>
      </c>
      <c r="O397" s="11" t="e">
        <f>SUM(#REF!)</f>
        <v>#REF!</v>
      </c>
    </row>
    <row r="398" spans="3:16" ht="15" customHeight="1" outlineLevel="2" x14ac:dyDescent="0.35">
      <c r="C398" s="2" t="s">
        <v>1</v>
      </c>
    </row>
    <row r="399" spans="3:16" ht="25.5" outlineLevel="4" x14ac:dyDescent="0.2">
      <c r="D399" s="7" t="s">
        <v>82</v>
      </c>
      <c r="E399" s="8">
        <v>100</v>
      </c>
      <c r="F399" s="8">
        <v>0.92</v>
      </c>
      <c r="G399" s="8">
        <v>7.14</v>
      </c>
      <c r="H399" s="8">
        <v>3.03</v>
      </c>
      <c r="I399" s="8">
        <v>80.94</v>
      </c>
      <c r="J399" s="8">
        <v>8.9</v>
      </c>
      <c r="K399" s="8">
        <v>3.5999999999999997E-2</v>
      </c>
      <c r="L399" s="8">
        <v>0</v>
      </c>
      <c r="M399" s="8">
        <v>0.2</v>
      </c>
      <c r="N399" s="8">
        <v>20.5</v>
      </c>
      <c r="O399" s="17">
        <v>0.5</v>
      </c>
      <c r="P399" s="19">
        <v>54</v>
      </c>
    </row>
    <row r="400" spans="3:16" outlineLevel="4" x14ac:dyDescent="0.2">
      <c r="D400" s="9" t="s">
        <v>167</v>
      </c>
      <c r="E400" s="8">
        <v>250</v>
      </c>
      <c r="F400" s="8">
        <v>7.2</v>
      </c>
      <c r="G400" s="8">
        <v>6.5</v>
      </c>
      <c r="H400" s="8">
        <v>11</v>
      </c>
      <c r="I400" s="8">
        <v>149.4</v>
      </c>
      <c r="J400" s="8">
        <v>44.7</v>
      </c>
      <c r="K400" s="8">
        <v>0.33400000000000002</v>
      </c>
      <c r="L400" s="8">
        <v>0.2</v>
      </c>
      <c r="M400" s="8">
        <v>1.8</v>
      </c>
      <c r="N400" s="8">
        <v>179.7</v>
      </c>
      <c r="O400" s="17">
        <v>5.2</v>
      </c>
      <c r="P400" s="19">
        <v>201</v>
      </c>
    </row>
    <row r="401" spans="3:16" outlineLevel="4" x14ac:dyDescent="0.2">
      <c r="D401" s="7" t="s">
        <v>102</v>
      </c>
      <c r="E401" s="36">
        <v>300</v>
      </c>
      <c r="F401" s="36">
        <v>15.2</v>
      </c>
      <c r="G401" s="36">
        <v>15.5</v>
      </c>
      <c r="H401" s="36">
        <v>3.9</v>
      </c>
      <c r="I401" s="36">
        <v>218.5</v>
      </c>
      <c r="J401" s="8">
        <v>10.9</v>
      </c>
      <c r="K401" s="8">
        <v>0.23200000000000001</v>
      </c>
      <c r="L401" s="8">
        <v>0.3</v>
      </c>
      <c r="M401" s="8">
        <v>2.6</v>
      </c>
      <c r="N401" s="8">
        <v>158.4</v>
      </c>
      <c r="O401" s="17">
        <v>2.4</v>
      </c>
      <c r="P401" s="19">
        <v>596</v>
      </c>
    </row>
    <row r="402" spans="3:16" outlineLevel="5" x14ac:dyDescent="0.2">
      <c r="D402" s="9" t="s">
        <v>70</v>
      </c>
      <c r="E402" s="8">
        <v>70</v>
      </c>
      <c r="F402" s="8">
        <v>4.62</v>
      </c>
      <c r="G402" s="8">
        <v>0.84</v>
      </c>
      <c r="H402" s="8">
        <v>33.950000000000003</v>
      </c>
      <c r="I402" s="8">
        <v>152.6</v>
      </c>
      <c r="J402" s="8">
        <v>1.3</v>
      </c>
      <c r="K402" s="8">
        <v>0.16500000000000001</v>
      </c>
      <c r="L402" s="8">
        <v>0</v>
      </c>
      <c r="M402" s="8">
        <v>0.2</v>
      </c>
      <c r="N402" s="8">
        <v>127.9</v>
      </c>
      <c r="O402" s="17">
        <v>0.8</v>
      </c>
      <c r="P402" s="19"/>
    </row>
    <row r="403" spans="3:16" outlineLevel="5" x14ac:dyDescent="0.2">
      <c r="D403" s="9" t="s">
        <v>72</v>
      </c>
      <c r="E403" s="8">
        <v>70</v>
      </c>
      <c r="F403" s="8">
        <v>2.34</v>
      </c>
      <c r="G403" s="8">
        <v>0.37</v>
      </c>
      <c r="H403" s="8">
        <v>19.600000000000001</v>
      </c>
      <c r="I403" s="8">
        <v>93.4</v>
      </c>
      <c r="J403" s="8">
        <v>2.9</v>
      </c>
      <c r="K403" s="8">
        <v>8.0000000000000002E-3</v>
      </c>
      <c r="L403" s="8">
        <v>0</v>
      </c>
      <c r="M403" s="8">
        <v>0.1</v>
      </c>
      <c r="N403" s="8">
        <v>15.6</v>
      </c>
      <c r="O403" s="17">
        <v>0.6</v>
      </c>
      <c r="P403" s="19"/>
    </row>
    <row r="404" spans="3:16" outlineLevel="5" x14ac:dyDescent="0.2">
      <c r="D404" s="9" t="s">
        <v>73</v>
      </c>
      <c r="E404" s="8">
        <v>200</v>
      </c>
      <c r="F404" s="14"/>
      <c r="G404" s="14"/>
      <c r="H404" s="14">
        <v>7.2</v>
      </c>
      <c r="I404" s="14">
        <v>36</v>
      </c>
      <c r="J404" s="8"/>
      <c r="K404" s="8"/>
      <c r="L404" s="8"/>
      <c r="M404" s="8"/>
      <c r="N404" s="8"/>
      <c r="O404" s="17"/>
      <c r="P404" s="19">
        <v>883</v>
      </c>
    </row>
    <row r="405" spans="3:16" ht="12.75" hidden="1" customHeight="1" outlineLevel="5" x14ac:dyDescent="0.2"/>
    <row r="406" spans="3:16" ht="12.75" customHeight="1" outlineLevel="2" collapsed="1" x14ac:dyDescent="0.2">
      <c r="E406" s="11">
        <f>SUM(E399:E405)</f>
        <v>990</v>
      </c>
      <c r="F406" s="11">
        <f>SUM(F399:F405)</f>
        <v>30.28</v>
      </c>
      <c r="G406" s="11">
        <f>SUM(G399:G405)</f>
        <v>30.35</v>
      </c>
      <c r="H406" s="11">
        <f>SUM(H399:H405)</f>
        <v>78.680000000000007</v>
      </c>
      <c r="I406" s="11">
        <f>SUM(I399:I405)</f>
        <v>730.84</v>
      </c>
      <c r="J406" s="11">
        <f>SUM($J$398:$J$405)</f>
        <v>68.7</v>
      </c>
      <c r="K406" s="11">
        <f>SUM($K$398:$K$405)</f>
        <v>0.77500000000000002</v>
      </c>
      <c r="L406" s="11">
        <f>SUM($L$398:$L$405)</f>
        <v>0.5</v>
      </c>
      <c r="M406" s="11">
        <f>SUM($M$398:$M$405)</f>
        <v>4.8999999999999995</v>
      </c>
      <c r="N406" s="11">
        <f>SUM($N$398:$N$405)</f>
        <v>502.1</v>
      </c>
      <c r="O406" s="11">
        <f>SUM($O$398:$O$405)</f>
        <v>9.5</v>
      </c>
    </row>
    <row r="407" spans="3:16" ht="16.5" customHeight="1" outlineLevel="2" x14ac:dyDescent="0.35">
      <c r="C407" s="2" t="s">
        <v>2</v>
      </c>
    </row>
    <row r="408" spans="3:16" ht="13.5" customHeight="1" outlineLevel="4" x14ac:dyDescent="0.2">
      <c r="D408" s="14" t="s">
        <v>108</v>
      </c>
      <c r="E408" s="14">
        <v>100</v>
      </c>
      <c r="F408" s="14">
        <v>2.34</v>
      </c>
      <c r="G408" s="14">
        <v>4.5999999999999996</v>
      </c>
      <c r="H408" s="14">
        <v>12.32</v>
      </c>
      <c r="I408" s="14">
        <v>101</v>
      </c>
      <c r="J408" s="8">
        <v>7.1</v>
      </c>
      <c r="K408" s="8">
        <v>4.9000000000000002E-2</v>
      </c>
      <c r="L408" s="8">
        <v>0</v>
      </c>
      <c r="M408" s="8">
        <v>0.3</v>
      </c>
      <c r="N408" s="8">
        <v>43.8</v>
      </c>
      <c r="O408" s="17">
        <v>0.5</v>
      </c>
      <c r="P408" s="19">
        <v>126</v>
      </c>
    </row>
    <row r="409" spans="3:16" ht="12.75" customHeight="1" outlineLevel="5" x14ac:dyDescent="0.2">
      <c r="D409" s="13" t="s">
        <v>133</v>
      </c>
      <c r="E409" s="6">
        <v>100</v>
      </c>
      <c r="F409" s="8">
        <v>10.4</v>
      </c>
      <c r="G409" s="8">
        <v>20</v>
      </c>
      <c r="H409" s="8">
        <v>21.2</v>
      </c>
      <c r="I409" s="8">
        <v>224</v>
      </c>
      <c r="J409" s="6">
        <v>12.4</v>
      </c>
      <c r="K409" s="6">
        <v>2.1999999999999999E-2</v>
      </c>
      <c r="L409" s="6">
        <v>0</v>
      </c>
      <c r="M409" s="6">
        <v>0.3</v>
      </c>
      <c r="N409" s="6">
        <v>12.6</v>
      </c>
      <c r="O409" s="16">
        <v>0.6</v>
      </c>
      <c r="P409" s="34">
        <v>48</v>
      </c>
    </row>
    <row r="410" spans="3:16" ht="12" customHeight="1" outlineLevel="4" x14ac:dyDescent="0.2">
      <c r="D410" s="9" t="s">
        <v>168</v>
      </c>
      <c r="E410" s="8">
        <v>180</v>
      </c>
      <c r="F410" s="14">
        <v>3.33</v>
      </c>
      <c r="G410" s="14">
        <v>7.77</v>
      </c>
      <c r="H410" s="14">
        <v>41.42</v>
      </c>
      <c r="I410" s="14">
        <v>256.23</v>
      </c>
      <c r="J410" s="8">
        <v>0.5</v>
      </c>
      <c r="K410" s="8">
        <v>0.90600000000000003</v>
      </c>
      <c r="L410" s="8">
        <v>0.1</v>
      </c>
      <c r="M410" s="8">
        <v>4.4000000000000004</v>
      </c>
      <c r="N410" s="8">
        <v>25.3</v>
      </c>
      <c r="O410" s="17">
        <v>4.2</v>
      </c>
      <c r="P410" s="19">
        <v>315</v>
      </c>
    </row>
    <row r="411" spans="3:16" ht="13.5" customHeight="1" outlineLevel="4" x14ac:dyDescent="0.2">
      <c r="D411" s="9" t="s">
        <v>70</v>
      </c>
      <c r="E411" s="8">
        <v>60</v>
      </c>
      <c r="F411" s="8">
        <v>4.62</v>
      </c>
      <c r="G411" s="8">
        <v>0.84</v>
      </c>
      <c r="H411" s="8">
        <v>33.950000000000003</v>
      </c>
      <c r="I411" s="8">
        <v>152.6</v>
      </c>
      <c r="J411" s="8">
        <v>1.3</v>
      </c>
      <c r="K411" s="8">
        <v>0.16500000000000001</v>
      </c>
      <c r="L411" s="8">
        <v>0</v>
      </c>
      <c r="M411" s="8">
        <v>0.2</v>
      </c>
      <c r="N411" s="8">
        <v>127.9</v>
      </c>
      <c r="O411" s="17">
        <v>0.8</v>
      </c>
      <c r="P411" s="19"/>
    </row>
    <row r="412" spans="3:16" outlineLevel="4" x14ac:dyDescent="0.2">
      <c r="D412" s="9" t="s">
        <v>72</v>
      </c>
      <c r="E412" s="8">
        <v>50</v>
      </c>
      <c r="F412" s="8">
        <v>2.34</v>
      </c>
      <c r="G412" s="8">
        <v>0.37</v>
      </c>
      <c r="H412" s="8">
        <v>19.600000000000001</v>
      </c>
      <c r="I412" s="8">
        <v>93.4</v>
      </c>
      <c r="J412" s="8">
        <v>2.9</v>
      </c>
      <c r="K412" s="8">
        <v>8.0000000000000002E-3</v>
      </c>
      <c r="L412" s="8">
        <v>0</v>
      </c>
      <c r="M412" s="8">
        <v>0.1</v>
      </c>
      <c r="N412" s="8">
        <v>15.6</v>
      </c>
      <c r="O412" s="17">
        <v>0.6</v>
      </c>
      <c r="P412" s="19"/>
    </row>
    <row r="413" spans="3:16" ht="13.5" customHeight="1" outlineLevel="2" x14ac:dyDescent="0.2">
      <c r="D413" s="9" t="s">
        <v>18</v>
      </c>
      <c r="E413" s="8">
        <v>200</v>
      </c>
      <c r="F413" s="8"/>
      <c r="G413" s="8"/>
      <c r="H413" s="8">
        <v>4.99</v>
      </c>
      <c r="I413" s="8">
        <v>19.95</v>
      </c>
      <c r="J413" s="8">
        <v>0</v>
      </c>
      <c r="K413" s="8">
        <v>0.124</v>
      </c>
      <c r="L413" s="8">
        <v>0.2</v>
      </c>
      <c r="M413" s="8">
        <v>1.4</v>
      </c>
      <c r="N413" s="8">
        <v>59.2</v>
      </c>
      <c r="O413" s="17">
        <v>1.1000000000000001</v>
      </c>
      <c r="P413" s="19">
        <v>944</v>
      </c>
    </row>
    <row r="414" spans="3:16" ht="13.5" customHeight="1" outlineLevel="2" x14ac:dyDescent="0.2">
      <c r="D414" s="39"/>
      <c r="E414" s="26">
        <f>SUM(E408:E413)</f>
        <v>690</v>
      </c>
      <c r="F414" s="26">
        <f>SUM(F408:F413)</f>
        <v>23.03</v>
      </c>
      <c r="G414" s="26">
        <f>SUM(G408:G413)</f>
        <v>33.580000000000005</v>
      </c>
      <c r="H414" s="26">
        <f>SUM(H408:H413)</f>
        <v>133.48000000000002</v>
      </c>
      <c r="I414" s="26">
        <f>SUM(I408:I413)</f>
        <v>847.18000000000006</v>
      </c>
      <c r="J414" s="26"/>
      <c r="K414" s="26"/>
      <c r="L414" s="26"/>
      <c r="M414" s="26"/>
      <c r="N414" s="26"/>
      <c r="O414" s="26"/>
      <c r="P414" s="40"/>
    </row>
    <row r="415" spans="3:16" ht="18" customHeight="1" outlineLevel="2" x14ac:dyDescent="0.35">
      <c r="C415" s="2" t="s">
        <v>3</v>
      </c>
    </row>
    <row r="416" spans="3:16" ht="18" customHeight="1" outlineLevel="4" x14ac:dyDescent="0.2">
      <c r="D416" s="9" t="s">
        <v>89</v>
      </c>
      <c r="E416" s="8">
        <v>200</v>
      </c>
      <c r="F416" s="8">
        <v>5.8</v>
      </c>
      <c r="G416" s="8">
        <v>5</v>
      </c>
      <c r="H416" s="8">
        <v>8</v>
      </c>
      <c r="I416" s="8">
        <v>106</v>
      </c>
      <c r="J416" s="30">
        <v>1.4</v>
      </c>
      <c r="K416" s="30">
        <v>0.34</v>
      </c>
      <c r="L416" s="30">
        <v>0.1</v>
      </c>
      <c r="M416" s="30">
        <v>0.3</v>
      </c>
      <c r="N416" s="30">
        <v>240</v>
      </c>
      <c r="O416" s="32">
        <v>0.2</v>
      </c>
      <c r="P416" s="19"/>
    </row>
    <row r="417" spans="3:16" ht="16.5" customHeight="1" outlineLevel="2" x14ac:dyDescent="0.2">
      <c r="E417" s="10">
        <f>SUM($E$415:$E$416)</f>
        <v>200</v>
      </c>
      <c r="F417" s="11">
        <f>SUM(F416:F416)</f>
        <v>5.8</v>
      </c>
      <c r="G417" s="11">
        <f>SUM(G416:G416)</f>
        <v>5</v>
      </c>
      <c r="H417" s="11">
        <f>SUM(H416:H416)</f>
        <v>8</v>
      </c>
      <c r="I417" s="11">
        <f>SUM(I416:I416)</f>
        <v>106</v>
      </c>
      <c r="J417" s="11">
        <f>SUM($J$415:$J$416)</f>
        <v>1.4</v>
      </c>
      <c r="K417" s="11">
        <f>SUM($K$415:$K$416)</f>
        <v>0.34</v>
      </c>
      <c r="L417" s="11">
        <f>SUM($L$415:$L$416)</f>
        <v>0.1</v>
      </c>
      <c r="M417" s="11">
        <f>SUM($M$415:$M$416)</f>
        <v>0.3</v>
      </c>
      <c r="N417" s="11">
        <f>SUM($N$415:$N$416)</f>
        <v>240</v>
      </c>
      <c r="O417" s="11">
        <f>SUM($O$415:$O$416)</f>
        <v>0.2</v>
      </c>
    </row>
    <row r="418" spans="3:16" outlineLevel="2" x14ac:dyDescent="0.2">
      <c r="E418" s="11">
        <v>3020</v>
      </c>
      <c r="F418" s="11">
        <v>100.58</v>
      </c>
      <c r="G418" s="11">
        <v>104.59</v>
      </c>
      <c r="H418" s="11">
        <v>402.99</v>
      </c>
      <c r="I418" s="11">
        <v>2894.87</v>
      </c>
      <c r="J418" s="10" t="e">
        <f>J392+J406+#REF!+J413+J417</f>
        <v>#REF!</v>
      </c>
      <c r="K418" s="10" t="e">
        <f>K392+K406+#REF!+K413+K417</f>
        <v>#REF!</v>
      </c>
      <c r="L418" s="10" t="e">
        <f>L392+L406+#REF!+L413+L417</f>
        <v>#REF!</v>
      </c>
      <c r="M418" s="10" t="e">
        <f>M392+M406+#REF!+M413+M417</f>
        <v>#REF!</v>
      </c>
      <c r="N418" s="10" t="e">
        <f>N392+N406+#REF!+N413+N417</f>
        <v>#REF!</v>
      </c>
      <c r="O418" s="10" t="e">
        <f>O392+O406+#REF!+O413+O417</f>
        <v>#REF!</v>
      </c>
    </row>
    <row r="419" spans="3:16" outlineLevel="2" x14ac:dyDescent="0.2"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3:16" outlineLevel="2" x14ac:dyDescent="0.2"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3:16" outlineLevel="2" x14ac:dyDescent="0.2"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3:16" outlineLevel="2" x14ac:dyDescent="0.2"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3:16" outlineLevel="2" x14ac:dyDescent="0.2"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3:16" outlineLevel="2" x14ac:dyDescent="0.2"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3:16" ht="16.5" customHeight="1" outlineLevel="1" x14ac:dyDescent="0.25">
      <c r="C425" s="12" t="s">
        <v>49</v>
      </c>
    </row>
    <row r="426" spans="3:16" ht="16.5" customHeight="1" outlineLevel="2" x14ac:dyDescent="0.35">
      <c r="C426" s="2" t="s">
        <v>0</v>
      </c>
      <c r="D426" s="3" t="s">
        <v>5</v>
      </c>
      <c r="E426" s="3" t="s">
        <v>6</v>
      </c>
      <c r="F426" s="3" t="s">
        <v>7</v>
      </c>
      <c r="G426" s="3" t="s">
        <v>8</v>
      </c>
      <c r="H426" s="3" t="s">
        <v>9</v>
      </c>
      <c r="I426" s="3" t="s">
        <v>10</v>
      </c>
      <c r="J426" s="3" t="s">
        <v>11</v>
      </c>
      <c r="K426" s="3" t="s">
        <v>20</v>
      </c>
      <c r="L426" s="3" t="s">
        <v>21</v>
      </c>
      <c r="M426" s="3" t="s">
        <v>12</v>
      </c>
      <c r="N426" s="3" t="s">
        <v>13</v>
      </c>
      <c r="O426" s="22" t="s">
        <v>14</v>
      </c>
      <c r="P426" s="3" t="s">
        <v>15</v>
      </c>
    </row>
    <row r="427" spans="3:16" ht="11.25" customHeight="1" outlineLevel="4" x14ac:dyDescent="0.2">
      <c r="D427" s="9" t="s">
        <v>36</v>
      </c>
      <c r="E427" s="8">
        <v>110</v>
      </c>
      <c r="F427" s="8">
        <v>13.5</v>
      </c>
      <c r="G427" s="8">
        <v>19.399999999999999</v>
      </c>
      <c r="H427" s="8">
        <v>2</v>
      </c>
      <c r="I427" s="8">
        <v>236.7</v>
      </c>
      <c r="J427" s="8">
        <v>2.9</v>
      </c>
      <c r="K427" s="8">
        <v>0.35699999999999998</v>
      </c>
      <c r="L427" s="8">
        <v>0.2</v>
      </c>
      <c r="M427" s="8">
        <v>0.6</v>
      </c>
      <c r="N427" s="8">
        <v>282.10000000000002</v>
      </c>
      <c r="O427" s="17">
        <v>1.5</v>
      </c>
      <c r="P427" s="19">
        <v>442</v>
      </c>
    </row>
    <row r="428" spans="3:16" ht="12" customHeight="1" outlineLevel="4" x14ac:dyDescent="0.2">
      <c r="D428" s="7" t="s">
        <v>135</v>
      </c>
      <c r="E428" s="8">
        <v>10</v>
      </c>
      <c r="F428" s="8">
        <v>0.1</v>
      </c>
      <c r="G428" s="8">
        <v>8.3000000000000007</v>
      </c>
      <c r="H428" s="8">
        <v>0.1</v>
      </c>
      <c r="I428" s="8">
        <v>74.8</v>
      </c>
      <c r="J428" s="8">
        <v>0</v>
      </c>
      <c r="K428" s="8">
        <v>0.17599999999999999</v>
      </c>
      <c r="L428" s="8">
        <v>0</v>
      </c>
      <c r="M428" s="8">
        <v>0.1</v>
      </c>
      <c r="N428" s="8">
        <v>22</v>
      </c>
      <c r="O428" s="17">
        <v>1</v>
      </c>
      <c r="P428" s="19">
        <v>41</v>
      </c>
    </row>
    <row r="429" spans="3:16" ht="12.75" customHeight="1" outlineLevel="4" x14ac:dyDescent="0.2">
      <c r="D429" s="31" t="s">
        <v>70</v>
      </c>
      <c r="E429" s="30">
        <v>70</v>
      </c>
      <c r="F429" s="30">
        <v>4.62</v>
      </c>
      <c r="G429" s="30">
        <v>0.84</v>
      </c>
      <c r="H429" s="30">
        <v>33.950000000000003</v>
      </c>
      <c r="I429" s="30">
        <v>152.6</v>
      </c>
      <c r="J429" s="8">
        <v>1.3</v>
      </c>
      <c r="K429" s="8">
        <v>0.16500000000000001</v>
      </c>
      <c r="L429" s="8">
        <v>0</v>
      </c>
      <c r="M429" s="8">
        <v>0.2</v>
      </c>
      <c r="N429" s="8">
        <v>127.9</v>
      </c>
      <c r="O429" s="17">
        <v>0.8</v>
      </c>
      <c r="P429" s="19"/>
    </row>
    <row r="430" spans="3:16" outlineLevel="4" x14ac:dyDescent="0.2">
      <c r="D430" s="7" t="s">
        <v>4</v>
      </c>
      <c r="E430" s="8">
        <v>200</v>
      </c>
      <c r="F430" s="8">
        <v>4</v>
      </c>
      <c r="G430" s="8">
        <v>4.0999999999999996</v>
      </c>
      <c r="H430" s="8">
        <v>16.100000000000001</v>
      </c>
      <c r="I430" s="8">
        <v>114.9</v>
      </c>
      <c r="J430" s="8">
        <v>0</v>
      </c>
      <c r="K430" s="8">
        <v>0.124</v>
      </c>
      <c r="L430" s="8">
        <v>0.2</v>
      </c>
      <c r="M430" s="8">
        <v>1.4</v>
      </c>
      <c r="N430" s="8">
        <v>59.2</v>
      </c>
      <c r="O430" s="17">
        <v>1.1000000000000001</v>
      </c>
      <c r="P430" s="19">
        <v>959</v>
      </c>
    </row>
    <row r="431" spans="3:16" ht="12" customHeight="1" outlineLevel="2" x14ac:dyDescent="0.2">
      <c r="E431" s="11">
        <f>SUM(E427:E430)</f>
        <v>390</v>
      </c>
      <c r="F431" s="11">
        <f>SUM(F427:F430)</f>
        <v>22.22</v>
      </c>
      <c r="G431" s="11">
        <f>SUM(G427:G430)</f>
        <v>32.64</v>
      </c>
      <c r="H431" s="11">
        <f>SUM(H427:H430)</f>
        <v>52.150000000000006</v>
      </c>
      <c r="I431" s="11">
        <f>SUM(I427:I430)</f>
        <v>579</v>
      </c>
      <c r="J431" s="11">
        <f>SUM($J$425:$J$430)</f>
        <v>4.2</v>
      </c>
      <c r="K431" s="11">
        <f>SUM($K$425:$K$430)</f>
        <v>0.82199999999999995</v>
      </c>
      <c r="L431" s="11">
        <f>SUM($L$425:$L$430)</f>
        <v>0.4</v>
      </c>
      <c r="M431" s="11">
        <f>SUM($M$425:$M$430)</f>
        <v>2.2999999999999998</v>
      </c>
      <c r="N431" s="11">
        <f>SUM($N$425:$N$430)</f>
        <v>491.2</v>
      </c>
      <c r="O431" s="11">
        <f>SUM($O$425:$O$430)</f>
        <v>4.4000000000000004</v>
      </c>
    </row>
    <row r="432" spans="3:16" ht="18" customHeight="1" outlineLevel="2" x14ac:dyDescent="0.35">
      <c r="C432" s="2" t="s">
        <v>149</v>
      </c>
    </row>
    <row r="433" spans="3:16" ht="12" customHeight="1" outlineLevel="2" x14ac:dyDescent="0.2">
      <c r="D433" s="9" t="s">
        <v>86</v>
      </c>
      <c r="E433" s="8">
        <v>100</v>
      </c>
      <c r="F433" s="8">
        <v>6.68</v>
      </c>
      <c r="G433" s="8">
        <v>2.77</v>
      </c>
      <c r="H433" s="8">
        <v>34.69</v>
      </c>
      <c r="I433" s="8">
        <v>221.11</v>
      </c>
      <c r="J433" s="8">
        <v>4.5</v>
      </c>
      <c r="K433" s="8">
        <v>0.03</v>
      </c>
      <c r="L433" s="8">
        <v>0</v>
      </c>
      <c r="M433" s="8">
        <v>0.4</v>
      </c>
      <c r="N433" s="8">
        <v>0</v>
      </c>
      <c r="O433" s="17">
        <v>0.3</v>
      </c>
      <c r="P433" s="19">
        <v>1052</v>
      </c>
    </row>
    <row r="434" spans="3:16" ht="12" customHeight="1" outlineLevel="2" x14ac:dyDescent="0.2">
      <c r="D434" s="31" t="s">
        <v>150</v>
      </c>
      <c r="E434" s="30">
        <v>200</v>
      </c>
      <c r="F434" s="8"/>
      <c r="G434" s="8"/>
      <c r="H434" s="8">
        <v>11.2</v>
      </c>
      <c r="I434" s="8">
        <v>45</v>
      </c>
      <c r="J434" s="41">
        <v>16.8</v>
      </c>
      <c r="K434" s="30">
        <v>4.8000000000000001E-2</v>
      </c>
      <c r="L434" s="30">
        <v>0.1</v>
      </c>
      <c r="M434" s="30">
        <v>0.7</v>
      </c>
      <c r="N434" s="30">
        <v>38.4</v>
      </c>
      <c r="O434" s="32">
        <v>5.3</v>
      </c>
      <c r="P434" s="33"/>
    </row>
    <row r="435" spans="3:16" ht="12" customHeight="1" outlineLevel="2" x14ac:dyDescent="0.2">
      <c r="D435" s="35" t="s">
        <v>157</v>
      </c>
      <c r="E435" s="36">
        <v>150</v>
      </c>
      <c r="F435" s="14">
        <v>1</v>
      </c>
      <c r="G435" s="14"/>
      <c r="H435" s="14">
        <v>28.25</v>
      </c>
      <c r="I435" s="14">
        <v>115</v>
      </c>
      <c r="J435" s="36"/>
      <c r="K435" s="36"/>
      <c r="L435" s="36"/>
      <c r="M435" s="36"/>
      <c r="N435" s="36"/>
      <c r="O435" s="36"/>
      <c r="P435" s="19">
        <v>847</v>
      </c>
    </row>
    <row r="436" spans="3:16" ht="12" customHeight="1" outlineLevel="2" x14ac:dyDescent="0.2">
      <c r="E436" s="10">
        <f>SUM(E433:E435)</f>
        <v>450</v>
      </c>
      <c r="F436" s="10">
        <f>SUM(F433:F435)</f>
        <v>7.68</v>
      </c>
      <c r="G436" s="10">
        <f>SUM(G433:G435)</f>
        <v>2.77</v>
      </c>
      <c r="H436" s="10">
        <f>SUM(H433:H435)</f>
        <v>74.14</v>
      </c>
      <c r="I436" s="10">
        <f>SUM(I433:I435)</f>
        <v>381.11</v>
      </c>
      <c r="J436" s="11" t="e">
        <f>SUM(#REF!)</f>
        <v>#REF!</v>
      </c>
      <c r="K436" s="11" t="e">
        <f>SUM(#REF!)</f>
        <v>#REF!</v>
      </c>
      <c r="L436" s="11" t="e">
        <f>SUM(#REF!)</f>
        <v>#REF!</v>
      </c>
      <c r="M436" s="11" t="e">
        <f>SUM(#REF!)</f>
        <v>#REF!</v>
      </c>
      <c r="N436" s="11" t="e">
        <f>SUM(#REF!)</f>
        <v>#REF!</v>
      </c>
      <c r="O436" s="11" t="e">
        <f>SUM(#REF!)</f>
        <v>#REF!</v>
      </c>
    </row>
    <row r="437" spans="3:16" ht="16.5" customHeight="1" outlineLevel="2" x14ac:dyDescent="0.35">
      <c r="C437" s="2" t="s">
        <v>1</v>
      </c>
    </row>
    <row r="438" spans="3:16" outlineLevel="4" x14ac:dyDescent="0.2">
      <c r="D438" s="31" t="s">
        <v>104</v>
      </c>
      <c r="E438" s="30">
        <v>50</v>
      </c>
      <c r="F438" s="30">
        <v>0.52</v>
      </c>
      <c r="G438" s="30">
        <v>3.07</v>
      </c>
      <c r="H438" s="30">
        <v>1.57</v>
      </c>
      <c r="I438" s="30">
        <v>35.880000000000003</v>
      </c>
      <c r="J438" s="8">
        <v>42.1</v>
      </c>
      <c r="K438" s="8">
        <v>5.8999999999999997E-2</v>
      </c>
      <c r="L438" s="8">
        <v>0.1</v>
      </c>
      <c r="M438" s="8">
        <v>0.8</v>
      </c>
      <c r="N438" s="8">
        <v>34.299999999999997</v>
      </c>
      <c r="O438" s="17">
        <v>0.6</v>
      </c>
      <c r="P438" s="19"/>
    </row>
    <row r="439" spans="3:16" ht="12.75" customHeight="1" outlineLevel="4" x14ac:dyDescent="0.2">
      <c r="D439" s="9" t="s">
        <v>169</v>
      </c>
      <c r="E439" s="8">
        <v>250</v>
      </c>
      <c r="F439" s="8">
        <v>2.4300000000000002</v>
      </c>
      <c r="G439" s="8">
        <v>3.19</v>
      </c>
      <c r="H439" s="8">
        <v>5.95</v>
      </c>
      <c r="I439" s="8">
        <v>67.14</v>
      </c>
      <c r="J439" s="8">
        <v>6.9</v>
      </c>
      <c r="K439" s="8">
        <v>0.107</v>
      </c>
      <c r="L439" s="8">
        <v>0.1</v>
      </c>
      <c r="M439" s="8">
        <v>0.8</v>
      </c>
      <c r="N439" s="8">
        <v>102</v>
      </c>
      <c r="O439" s="17">
        <v>0.9</v>
      </c>
      <c r="P439" s="19">
        <v>206</v>
      </c>
    </row>
    <row r="440" spans="3:16" ht="12.75" customHeight="1" outlineLevel="4" x14ac:dyDescent="0.2">
      <c r="D440" s="9" t="s">
        <v>143</v>
      </c>
      <c r="E440" s="8">
        <v>300</v>
      </c>
      <c r="F440" s="8">
        <v>33.299999999999997</v>
      </c>
      <c r="G440" s="8">
        <v>26.2</v>
      </c>
      <c r="H440" s="8">
        <v>45.6</v>
      </c>
      <c r="I440" s="8">
        <v>471.25</v>
      </c>
      <c r="J440" s="8">
        <v>0.1</v>
      </c>
      <c r="K440" s="8">
        <v>2.4E-2</v>
      </c>
      <c r="L440" s="8">
        <v>0</v>
      </c>
      <c r="M440" s="8">
        <v>0</v>
      </c>
      <c r="N440" s="8">
        <v>23.6</v>
      </c>
      <c r="O440" s="17">
        <v>0</v>
      </c>
      <c r="P440" s="19">
        <v>601</v>
      </c>
    </row>
    <row r="441" spans="3:16" ht="12" customHeight="1" outlineLevel="4" x14ac:dyDescent="0.2">
      <c r="D441" s="9" t="s">
        <v>70</v>
      </c>
      <c r="E441" s="8">
        <v>70</v>
      </c>
      <c r="F441" s="8">
        <v>4.62</v>
      </c>
      <c r="G441" s="8">
        <v>0.84</v>
      </c>
      <c r="H441" s="8">
        <v>33.950000000000003</v>
      </c>
      <c r="I441" s="8">
        <v>152.6</v>
      </c>
      <c r="J441" s="8">
        <v>1.3</v>
      </c>
      <c r="K441" s="8">
        <v>0.16500000000000001</v>
      </c>
      <c r="L441" s="8">
        <v>0</v>
      </c>
      <c r="M441" s="8">
        <v>0.2</v>
      </c>
      <c r="N441" s="8">
        <v>127.9</v>
      </c>
      <c r="O441" s="17">
        <v>0.8</v>
      </c>
      <c r="P441" s="19"/>
    </row>
    <row r="442" spans="3:16" ht="13.5" customHeight="1" outlineLevel="4" x14ac:dyDescent="0.2">
      <c r="D442" s="9" t="s">
        <v>72</v>
      </c>
      <c r="E442" s="8">
        <v>70</v>
      </c>
      <c r="F442" s="8">
        <v>2.34</v>
      </c>
      <c r="G442" s="8">
        <v>0.37</v>
      </c>
      <c r="H442" s="8">
        <v>19.600000000000001</v>
      </c>
      <c r="I442" s="8">
        <v>93.4</v>
      </c>
      <c r="J442" s="8">
        <v>2.9</v>
      </c>
      <c r="K442" s="8">
        <v>8.0000000000000002E-3</v>
      </c>
      <c r="L442" s="8">
        <v>0</v>
      </c>
      <c r="M442" s="8">
        <v>0.1</v>
      </c>
      <c r="N442" s="8">
        <v>15.6</v>
      </c>
      <c r="O442" s="17">
        <v>0.6</v>
      </c>
      <c r="P442" s="19"/>
    </row>
    <row r="443" spans="3:16" ht="13.5" customHeight="1" outlineLevel="4" x14ac:dyDescent="0.2">
      <c r="D443" s="7" t="s">
        <v>80</v>
      </c>
      <c r="E443" s="8">
        <v>200</v>
      </c>
      <c r="F443" s="8">
        <v>0.16</v>
      </c>
      <c r="G443" s="8">
        <v>0.16</v>
      </c>
      <c r="H443" s="8">
        <v>15.8</v>
      </c>
      <c r="I443" s="8">
        <v>46.72</v>
      </c>
      <c r="J443" s="8">
        <v>0</v>
      </c>
      <c r="K443" s="8">
        <v>0.124</v>
      </c>
      <c r="L443" s="8">
        <v>0.2</v>
      </c>
      <c r="M443" s="8">
        <v>1.4</v>
      </c>
      <c r="N443" s="8">
        <v>59.2</v>
      </c>
      <c r="O443" s="17">
        <v>1.1000000000000001</v>
      </c>
      <c r="P443" s="19">
        <v>859</v>
      </c>
    </row>
    <row r="444" spans="3:16" ht="13.5" customHeight="1" outlineLevel="2" x14ac:dyDescent="0.2">
      <c r="E444" s="11">
        <f>SUM(E438:E443)</f>
        <v>940</v>
      </c>
      <c r="F444" s="11">
        <f>SUM(F438:F443)</f>
        <v>43.36999999999999</v>
      </c>
      <c r="G444" s="11">
        <f>SUM(G438:G443)</f>
        <v>33.83</v>
      </c>
      <c r="H444" s="11">
        <f>SUM(H438:H443)</f>
        <v>122.47000000000001</v>
      </c>
      <c r="I444" s="11">
        <f>SUM(I438:I443)</f>
        <v>866.99</v>
      </c>
      <c r="J444" s="11">
        <f>SUM($J$437:$J$443)</f>
        <v>53.3</v>
      </c>
      <c r="K444" s="11">
        <f>SUM($K$437:$K$443)</f>
        <v>0.48699999999999999</v>
      </c>
      <c r="L444" s="11">
        <f>SUM($L$437:$L$443)</f>
        <v>0.4</v>
      </c>
      <c r="M444" s="11">
        <f>SUM($M$437:$M$443)</f>
        <v>3.3</v>
      </c>
      <c r="N444" s="11">
        <f>SUM($N$437:$N$443)</f>
        <v>362.6</v>
      </c>
      <c r="O444" s="11">
        <f>SUM($O$437:$O$443)</f>
        <v>4</v>
      </c>
    </row>
    <row r="445" spans="3:16" ht="16.5" customHeight="1" outlineLevel="2" x14ac:dyDescent="0.35">
      <c r="C445" s="2" t="s">
        <v>2</v>
      </c>
    </row>
    <row r="446" spans="3:16" ht="11.25" customHeight="1" outlineLevel="4" x14ac:dyDescent="0.2">
      <c r="D446" s="9" t="s">
        <v>127</v>
      </c>
      <c r="E446" s="8">
        <v>100</v>
      </c>
      <c r="F446" s="30">
        <v>1.41</v>
      </c>
      <c r="G446" s="30">
        <v>5.08</v>
      </c>
      <c r="H446" s="30">
        <v>9.02</v>
      </c>
      <c r="I446" s="30">
        <v>87.4</v>
      </c>
      <c r="J446" s="8">
        <v>1.3</v>
      </c>
      <c r="K446" s="8">
        <v>5.8000000000000003E-2</v>
      </c>
      <c r="L446" s="8">
        <v>0</v>
      </c>
      <c r="M446" s="8">
        <v>0.8</v>
      </c>
      <c r="N446" s="8">
        <v>38.200000000000003</v>
      </c>
      <c r="O446" s="17">
        <v>0.6</v>
      </c>
      <c r="P446" s="19">
        <v>79</v>
      </c>
    </row>
    <row r="447" spans="3:16" ht="12" customHeight="1" outlineLevel="4" x14ac:dyDescent="0.2">
      <c r="D447" s="7" t="s">
        <v>105</v>
      </c>
      <c r="E447" s="8">
        <v>100</v>
      </c>
      <c r="F447" s="8">
        <v>18.8</v>
      </c>
      <c r="G447" s="8">
        <v>23</v>
      </c>
      <c r="H447" s="8">
        <v>3</v>
      </c>
      <c r="I447" s="8">
        <v>288</v>
      </c>
      <c r="J447" s="20">
        <v>0.8</v>
      </c>
      <c r="K447" s="8">
        <v>1.2999999999999999E-2</v>
      </c>
      <c r="L447" s="8">
        <v>0</v>
      </c>
      <c r="M447" s="8">
        <v>0.1</v>
      </c>
      <c r="N447" s="8">
        <v>9.3000000000000007</v>
      </c>
      <c r="O447" s="17">
        <v>0.1</v>
      </c>
      <c r="P447" s="19">
        <v>611</v>
      </c>
    </row>
    <row r="448" spans="3:16" ht="11.25" customHeight="1" outlineLevel="4" x14ac:dyDescent="0.2">
      <c r="D448" s="9" t="s">
        <v>17</v>
      </c>
      <c r="E448" s="8">
        <v>180</v>
      </c>
      <c r="F448" s="8">
        <v>3.24</v>
      </c>
      <c r="G448" s="8">
        <v>4.42</v>
      </c>
      <c r="H448" s="8">
        <v>51.75</v>
      </c>
      <c r="I448" s="8">
        <v>152.85</v>
      </c>
      <c r="J448" s="8">
        <v>2.5</v>
      </c>
      <c r="K448" s="8">
        <v>0.02</v>
      </c>
      <c r="L448" s="8">
        <v>0</v>
      </c>
      <c r="M448" s="8">
        <v>0.1</v>
      </c>
      <c r="N448" s="8">
        <v>11.5</v>
      </c>
      <c r="O448" s="17">
        <v>0.3</v>
      </c>
      <c r="P448" s="19">
        <v>299</v>
      </c>
    </row>
    <row r="449" spans="3:16" ht="11.25" customHeight="1" outlineLevel="4" x14ac:dyDescent="0.2">
      <c r="D449" s="9" t="s">
        <v>23</v>
      </c>
      <c r="E449" s="8">
        <v>50</v>
      </c>
      <c r="F449" s="8">
        <v>0.23</v>
      </c>
      <c r="G449" s="8">
        <v>0.67</v>
      </c>
      <c r="H449" s="8">
        <v>1.83</v>
      </c>
      <c r="I449" s="8">
        <v>14.2</v>
      </c>
      <c r="J449" s="8"/>
      <c r="K449" s="8"/>
      <c r="L449" s="8"/>
      <c r="M449" s="8"/>
      <c r="N449" s="8"/>
      <c r="O449" s="17"/>
      <c r="P449" s="19">
        <v>792</v>
      </c>
    </row>
    <row r="450" spans="3:16" ht="13.5" customHeight="1" outlineLevel="4" x14ac:dyDescent="0.2">
      <c r="D450" s="9" t="s">
        <v>70</v>
      </c>
      <c r="E450" s="8">
        <v>60</v>
      </c>
      <c r="F450" s="8">
        <v>4.62</v>
      </c>
      <c r="G450" s="8">
        <v>0.84</v>
      </c>
      <c r="H450" s="8">
        <v>33.950000000000003</v>
      </c>
      <c r="I450" s="8">
        <v>152.6</v>
      </c>
      <c r="J450" s="8">
        <v>1.3</v>
      </c>
      <c r="K450" s="8">
        <v>0.16500000000000001</v>
      </c>
      <c r="L450" s="8">
        <v>0</v>
      </c>
      <c r="M450" s="8">
        <v>0.2</v>
      </c>
      <c r="N450" s="8">
        <v>127.9</v>
      </c>
      <c r="O450" s="17">
        <v>0.8</v>
      </c>
      <c r="P450" s="19"/>
    </row>
    <row r="451" spans="3:16" ht="13.5" customHeight="1" outlineLevel="4" x14ac:dyDescent="0.2">
      <c r="D451" s="9" t="s">
        <v>72</v>
      </c>
      <c r="E451" s="8">
        <v>50</v>
      </c>
      <c r="F451" s="8">
        <v>2.34</v>
      </c>
      <c r="G451" s="8">
        <v>0.37</v>
      </c>
      <c r="H451" s="8">
        <v>19.600000000000001</v>
      </c>
      <c r="I451" s="8">
        <v>93.4</v>
      </c>
      <c r="J451" s="8">
        <v>2.9</v>
      </c>
      <c r="K451" s="8">
        <v>8.0000000000000002E-3</v>
      </c>
      <c r="L451" s="8">
        <v>0</v>
      </c>
      <c r="M451" s="8">
        <v>0.1</v>
      </c>
      <c r="N451" s="8">
        <v>15.6</v>
      </c>
      <c r="O451" s="17">
        <v>0.6</v>
      </c>
      <c r="P451" s="19"/>
    </row>
    <row r="452" spans="3:16" outlineLevel="4" x14ac:dyDescent="0.2">
      <c r="D452" s="9" t="s">
        <v>73</v>
      </c>
      <c r="E452" s="8">
        <v>200</v>
      </c>
      <c r="F452" s="14"/>
      <c r="G452" s="14"/>
      <c r="H452" s="14">
        <v>7.2</v>
      </c>
      <c r="I452" s="14">
        <v>36</v>
      </c>
      <c r="J452" s="8"/>
      <c r="K452" s="8"/>
      <c r="L452" s="8"/>
      <c r="M452" s="8"/>
      <c r="N452" s="8"/>
      <c r="O452" s="17"/>
      <c r="P452" s="19">
        <v>883</v>
      </c>
    </row>
    <row r="453" spans="3:16" ht="12" customHeight="1" outlineLevel="2" x14ac:dyDescent="0.2">
      <c r="E453" s="11">
        <f>SUM(E446:E452)</f>
        <v>740</v>
      </c>
      <c r="F453" s="11">
        <f>SUM(F446:F452)</f>
        <v>30.640000000000004</v>
      </c>
      <c r="G453" s="11">
        <f>SUM(G446:G452)</f>
        <v>34.380000000000003</v>
      </c>
      <c r="H453" s="11">
        <f>SUM(H446:H452)</f>
        <v>126.35000000000001</v>
      </c>
      <c r="I453" s="11">
        <f>SUM(I446:I452)</f>
        <v>824.45</v>
      </c>
      <c r="J453" s="11">
        <f>SUM($J$445:$J$452)</f>
        <v>8.7999999999999989</v>
      </c>
      <c r="K453" s="11">
        <f>SUM($K$445:$K$452)</f>
        <v>0.26400000000000001</v>
      </c>
      <c r="L453" s="11">
        <f>SUM($L$445:$L$452)</f>
        <v>0</v>
      </c>
      <c r="M453" s="11">
        <f>SUM($M$445:$M$452)</f>
        <v>1.3</v>
      </c>
      <c r="N453" s="11">
        <f>SUM($N$445:$N$452)</f>
        <v>202.5</v>
      </c>
      <c r="O453" s="11">
        <f>SUM($O$445:$O$452)</f>
        <v>2.4</v>
      </c>
    </row>
    <row r="454" spans="3:16" ht="16.5" customHeight="1" outlineLevel="2" x14ac:dyDescent="0.35">
      <c r="C454" s="2" t="s">
        <v>3</v>
      </c>
    </row>
    <row r="455" spans="3:16" outlineLevel="4" x14ac:dyDescent="0.2">
      <c r="D455" s="9" t="s">
        <v>90</v>
      </c>
      <c r="E455" s="8">
        <v>200</v>
      </c>
      <c r="F455" s="8">
        <v>5.8</v>
      </c>
      <c r="G455" s="8">
        <v>5</v>
      </c>
      <c r="H455" s="8">
        <v>8</v>
      </c>
      <c r="I455" s="8">
        <v>106</v>
      </c>
      <c r="J455" s="30">
        <v>1.4</v>
      </c>
      <c r="K455" s="30">
        <v>0.34</v>
      </c>
      <c r="L455" s="30">
        <v>0.1</v>
      </c>
      <c r="M455" s="30">
        <v>0.3</v>
      </c>
      <c r="N455" s="30">
        <v>240</v>
      </c>
      <c r="O455" s="32">
        <v>0.2</v>
      </c>
      <c r="P455" s="33"/>
    </row>
    <row r="456" spans="3:16" ht="16.5" customHeight="1" outlineLevel="2" x14ac:dyDescent="0.2">
      <c r="E456" s="11">
        <f>SUM(E455:E455)</f>
        <v>200</v>
      </c>
      <c r="F456" s="11">
        <f>SUM(F455:F455)</f>
        <v>5.8</v>
      </c>
      <c r="G456" s="11">
        <f>SUM(G455:G455)</f>
        <v>5</v>
      </c>
      <c r="H456" s="11">
        <f>SUM(H455:H455)</f>
        <v>8</v>
      </c>
      <c r="I456" s="11">
        <f>SUM(I455:I455)</f>
        <v>106</v>
      </c>
      <c r="J456" s="11">
        <f>SUM($J$454:$J$455)</f>
        <v>1.4</v>
      </c>
      <c r="K456" s="11">
        <f>SUM($K$454:$K$455)</f>
        <v>0.34</v>
      </c>
      <c r="L456" s="11">
        <f>SUM($L$454:$L$455)</f>
        <v>0.1</v>
      </c>
      <c r="M456" s="11">
        <f>SUM($M$454:$M$455)</f>
        <v>0.3</v>
      </c>
      <c r="N456" s="11">
        <f>SUM($N$454:$N$455)</f>
        <v>240</v>
      </c>
      <c r="O456" s="11">
        <f>SUM($O$454:$O$455)</f>
        <v>0.2</v>
      </c>
    </row>
    <row r="457" spans="3:16" ht="16.5" customHeight="1" outlineLevel="2" x14ac:dyDescent="0.2">
      <c r="E457" s="11">
        <v>2820</v>
      </c>
      <c r="F457" s="11">
        <v>117.71</v>
      </c>
      <c r="G457" s="11">
        <v>118.62</v>
      </c>
      <c r="H457" s="11">
        <v>453.11</v>
      </c>
      <c r="I457" s="11">
        <v>3159.55</v>
      </c>
      <c r="J457" s="11"/>
      <c r="K457" s="11"/>
      <c r="L457" s="11"/>
      <c r="M457" s="11"/>
      <c r="N457" s="11"/>
      <c r="O457" s="11"/>
    </row>
    <row r="458" spans="3:16" ht="16.5" customHeight="1" outlineLevel="2" x14ac:dyDescent="0.2">
      <c r="E458" s="10"/>
      <c r="F458" s="10"/>
      <c r="G458" s="10"/>
      <c r="H458" s="10"/>
      <c r="I458" s="10"/>
      <c r="J458" s="11"/>
      <c r="K458" s="11"/>
      <c r="L458" s="11"/>
      <c r="M458" s="11"/>
      <c r="N458" s="11"/>
      <c r="O458" s="11"/>
    </row>
    <row r="459" spans="3:16" ht="16.5" customHeight="1" outlineLevel="2" x14ac:dyDescent="0.2">
      <c r="E459" s="10"/>
      <c r="F459" s="10"/>
      <c r="G459" s="10"/>
      <c r="H459" s="10"/>
      <c r="I459" s="10"/>
      <c r="J459" s="11"/>
      <c r="K459" s="11"/>
      <c r="L459" s="11"/>
      <c r="M459" s="11"/>
      <c r="N459" s="11"/>
      <c r="O459" s="11"/>
    </row>
    <row r="460" spans="3:16" ht="16.5" customHeight="1" outlineLevel="2" x14ac:dyDescent="0.2">
      <c r="E460" s="10"/>
      <c r="F460" s="10"/>
      <c r="G460" s="10"/>
      <c r="H460" s="10"/>
      <c r="I460" s="10"/>
      <c r="J460" s="11"/>
      <c r="K460" s="11"/>
      <c r="L460" s="11"/>
      <c r="M460" s="11"/>
      <c r="N460" s="11"/>
      <c r="O460" s="11"/>
    </row>
    <row r="461" spans="3:16" ht="16.5" customHeight="1" outlineLevel="2" x14ac:dyDescent="0.2">
      <c r="E461" s="10"/>
      <c r="F461" s="10"/>
      <c r="G461" s="10"/>
      <c r="H461" s="10"/>
      <c r="I461" s="10"/>
      <c r="J461" s="11"/>
      <c r="K461" s="11"/>
      <c r="L461" s="11"/>
      <c r="M461" s="11"/>
      <c r="N461" s="11"/>
      <c r="O461" s="11"/>
    </row>
    <row r="462" spans="3:16" ht="16.5" customHeight="1" outlineLevel="2" x14ac:dyDescent="0.2">
      <c r="E462" s="10"/>
      <c r="F462" s="10"/>
      <c r="G462" s="10"/>
      <c r="H462" s="10"/>
      <c r="I462" s="10"/>
      <c r="J462" s="11"/>
      <c r="K462" s="11"/>
      <c r="L462" s="11"/>
      <c r="M462" s="11"/>
      <c r="N462" s="11"/>
      <c r="O462" s="11"/>
    </row>
    <row r="463" spans="3:16" ht="16.5" customHeight="1" outlineLevel="2" x14ac:dyDescent="0.2">
      <c r="E463" s="10"/>
      <c r="F463" s="10"/>
      <c r="G463" s="10"/>
      <c r="H463" s="10"/>
      <c r="I463" s="10"/>
      <c r="J463" s="11"/>
      <c r="K463" s="11"/>
      <c r="L463" s="11"/>
      <c r="M463" s="11"/>
      <c r="N463" s="11"/>
      <c r="O463" s="11"/>
    </row>
    <row r="464" spans="3:16" ht="16.5" customHeight="1" outlineLevel="1" x14ac:dyDescent="0.25">
      <c r="C464" s="12" t="s">
        <v>50</v>
      </c>
    </row>
    <row r="465" spans="3:16" ht="16.5" customHeight="1" outlineLevel="2" x14ac:dyDescent="0.35">
      <c r="C465" s="2" t="s">
        <v>0</v>
      </c>
      <c r="D465" s="3" t="s">
        <v>5</v>
      </c>
      <c r="E465" s="3" t="s">
        <v>6</v>
      </c>
      <c r="F465" s="3" t="s">
        <v>7</v>
      </c>
      <c r="G465" s="3" t="s">
        <v>8</v>
      </c>
      <c r="H465" s="3" t="s">
        <v>9</v>
      </c>
      <c r="I465" s="3" t="s">
        <v>10</v>
      </c>
      <c r="J465" s="3" t="s">
        <v>11</v>
      </c>
      <c r="K465" s="3" t="s">
        <v>20</v>
      </c>
      <c r="L465" s="3" t="s">
        <v>21</v>
      </c>
      <c r="M465" s="3" t="s">
        <v>12</v>
      </c>
      <c r="N465" s="3" t="s">
        <v>13</v>
      </c>
      <c r="O465" s="22" t="s">
        <v>14</v>
      </c>
      <c r="P465" s="3" t="s">
        <v>15</v>
      </c>
    </row>
    <row r="466" spans="3:16" ht="14.25" customHeight="1" outlineLevel="4" x14ac:dyDescent="0.2">
      <c r="D466" s="9" t="s">
        <v>87</v>
      </c>
      <c r="E466" s="8">
        <v>250</v>
      </c>
      <c r="F466" s="8">
        <v>10.3</v>
      </c>
      <c r="G466" s="8">
        <v>15.6</v>
      </c>
      <c r="H466" s="8">
        <v>29.1</v>
      </c>
      <c r="I466" s="8">
        <v>298.10000000000002</v>
      </c>
      <c r="J466" s="8">
        <v>3.7</v>
      </c>
      <c r="K466" s="8">
        <v>0.247</v>
      </c>
      <c r="L466" s="8">
        <v>0</v>
      </c>
      <c r="M466" s="8">
        <v>0.2</v>
      </c>
      <c r="N466" s="8">
        <v>239.6</v>
      </c>
      <c r="O466" s="17">
        <v>0.2</v>
      </c>
      <c r="P466" s="19">
        <v>390</v>
      </c>
    </row>
    <row r="467" spans="3:16" ht="12.75" customHeight="1" outlineLevel="4" x14ac:dyDescent="0.2">
      <c r="D467" s="42" t="s">
        <v>135</v>
      </c>
      <c r="E467" s="36">
        <v>10</v>
      </c>
      <c r="F467" s="36">
        <v>0.1</v>
      </c>
      <c r="G467" s="36">
        <v>8.3000000000000007</v>
      </c>
      <c r="H467" s="36">
        <v>0.1</v>
      </c>
      <c r="I467" s="36">
        <v>74.8</v>
      </c>
      <c r="J467" s="36">
        <v>0</v>
      </c>
      <c r="K467" s="36">
        <v>0.17599999999999999</v>
      </c>
      <c r="L467" s="36">
        <v>0</v>
      </c>
      <c r="M467" s="36">
        <v>0.1</v>
      </c>
      <c r="N467" s="36">
        <v>22</v>
      </c>
      <c r="O467" s="36">
        <v>1</v>
      </c>
      <c r="P467" s="19">
        <v>41</v>
      </c>
    </row>
    <row r="468" spans="3:16" ht="12" customHeight="1" outlineLevel="4" x14ac:dyDescent="0.2">
      <c r="D468" s="9" t="s">
        <v>93</v>
      </c>
      <c r="E468" s="8">
        <v>40</v>
      </c>
      <c r="F468" s="8">
        <v>5.0999999999999996</v>
      </c>
      <c r="G468" s="8">
        <v>4.5999999999999996</v>
      </c>
      <c r="H468" s="8">
        <v>0.3</v>
      </c>
      <c r="I468" s="8">
        <v>63</v>
      </c>
      <c r="J468" s="8">
        <v>0</v>
      </c>
      <c r="K468" s="8">
        <v>0.01</v>
      </c>
      <c r="L468" s="8">
        <v>0</v>
      </c>
      <c r="M468" s="8">
        <v>0</v>
      </c>
      <c r="N468" s="8">
        <v>1.2</v>
      </c>
      <c r="O468" s="17">
        <v>0</v>
      </c>
      <c r="P468" s="19">
        <v>424</v>
      </c>
    </row>
    <row r="469" spans="3:16" ht="12" customHeight="1" outlineLevel="4" x14ac:dyDescent="0.2">
      <c r="D469" s="35" t="s">
        <v>70</v>
      </c>
      <c r="E469" s="36">
        <v>70</v>
      </c>
      <c r="F469" s="36">
        <v>4.62</v>
      </c>
      <c r="G469" s="36">
        <v>0.84</v>
      </c>
      <c r="H469" s="36">
        <v>33.950000000000003</v>
      </c>
      <c r="I469" s="36">
        <v>152.6</v>
      </c>
      <c r="J469" s="36">
        <v>1.3</v>
      </c>
      <c r="K469" s="36">
        <v>0.16500000000000001</v>
      </c>
      <c r="L469" s="36">
        <v>0</v>
      </c>
      <c r="M469" s="36">
        <v>0.2</v>
      </c>
      <c r="N469" s="36">
        <v>127.9</v>
      </c>
      <c r="O469" s="36">
        <v>0.8</v>
      </c>
      <c r="P469" s="19"/>
    </row>
    <row r="470" spans="3:16" outlineLevel="4" x14ac:dyDescent="0.2">
      <c r="D470" s="9" t="s">
        <v>99</v>
      </c>
      <c r="E470" s="8">
        <v>200</v>
      </c>
      <c r="F470" s="8">
        <v>1.6</v>
      </c>
      <c r="G470" s="8">
        <v>1.6</v>
      </c>
      <c r="H470" s="8">
        <v>11.8</v>
      </c>
      <c r="I470" s="8">
        <v>64.7</v>
      </c>
      <c r="J470" s="8">
        <v>0</v>
      </c>
      <c r="K470" s="8">
        <v>0.124</v>
      </c>
      <c r="L470" s="8">
        <v>0.2</v>
      </c>
      <c r="M470" s="8">
        <v>1.4</v>
      </c>
      <c r="N470" s="8">
        <v>59.2</v>
      </c>
      <c r="O470" s="17">
        <v>1.1000000000000001</v>
      </c>
      <c r="P470" s="19">
        <v>945</v>
      </c>
    </row>
    <row r="471" spans="3:16" ht="12.75" customHeight="1" outlineLevel="2" x14ac:dyDescent="0.2">
      <c r="E471" s="11">
        <f>SUM(E466:E470)</f>
        <v>570</v>
      </c>
      <c r="F471" s="11">
        <f t="shared" ref="F471:O471" si="1">SUM(F466:F470)</f>
        <v>21.720000000000002</v>
      </c>
      <c r="G471" s="11">
        <f t="shared" si="1"/>
        <v>30.94</v>
      </c>
      <c r="H471" s="11">
        <f t="shared" si="1"/>
        <v>75.25</v>
      </c>
      <c r="I471" s="11">
        <f t="shared" si="1"/>
        <v>653.20000000000005</v>
      </c>
      <c r="J471" s="11">
        <f t="shared" si="1"/>
        <v>5</v>
      </c>
      <c r="K471" s="11">
        <f t="shared" si="1"/>
        <v>0.72199999999999998</v>
      </c>
      <c r="L471" s="11">
        <f t="shared" si="1"/>
        <v>0.2</v>
      </c>
      <c r="M471" s="11">
        <f t="shared" si="1"/>
        <v>1.9</v>
      </c>
      <c r="N471" s="11">
        <f t="shared" si="1"/>
        <v>449.90000000000003</v>
      </c>
      <c r="O471" s="11">
        <f t="shared" si="1"/>
        <v>3.1</v>
      </c>
    </row>
    <row r="472" spans="3:16" ht="19.5" customHeight="1" outlineLevel="2" x14ac:dyDescent="0.35">
      <c r="C472" s="2" t="s">
        <v>149</v>
      </c>
    </row>
    <row r="473" spans="3:16" ht="12.75" customHeight="1" outlineLevel="2" x14ac:dyDescent="0.2">
      <c r="D473" s="31" t="s">
        <v>170</v>
      </c>
      <c r="E473" s="36">
        <v>100</v>
      </c>
      <c r="F473" s="36">
        <v>17.670000000000002</v>
      </c>
      <c r="G473" s="36">
        <v>11.67</v>
      </c>
      <c r="H473" s="36">
        <v>43.55</v>
      </c>
      <c r="I473" s="36">
        <v>222.24</v>
      </c>
      <c r="J473" s="8">
        <v>1.9</v>
      </c>
      <c r="K473" s="8">
        <v>8.3000000000000004E-2</v>
      </c>
      <c r="L473" s="8">
        <v>0.1</v>
      </c>
      <c r="M473" s="8">
        <v>0.4</v>
      </c>
      <c r="N473" s="8">
        <v>61.5</v>
      </c>
      <c r="O473" s="17">
        <v>0.7</v>
      </c>
      <c r="P473" s="19">
        <v>1058</v>
      </c>
    </row>
    <row r="474" spans="3:16" ht="12.75" customHeight="1" outlineLevel="2" x14ac:dyDescent="0.2">
      <c r="D474" s="14" t="s">
        <v>106</v>
      </c>
      <c r="E474" s="14">
        <v>60</v>
      </c>
      <c r="F474" s="14">
        <v>2</v>
      </c>
      <c r="G474" s="14">
        <v>12</v>
      </c>
      <c r="H474" s="14">
        <v>73</v>
      </c>
      <c r="I474" s="14">
        <v>410</v>
      </c>
      <c r="J474" s="8"/>
      <c r="K474" s="8"/>
      <c r="L474" s="8"/>
      <c r="M474" s="8"/>
      <c r="N474" s="8"/>
      <c r="O474" s="17"/>
      <c r="P474" s="19"/>
    </row>
    <row r="475" spans="3:16" ht="12.75" customHeight="1" outlineLevel="2" x14ac:dyDescent="0.2">
      <c r="D475" s="31" t="s">
        <v>150</v>
      </c>
      <c r="E475" s="30">
        <v>200</v>
      </c>
      <c r="F475" s="8"/>
      <c r="G475" s="8"/>
      <c r="H475" s="8">
        <v>11.2</v>
      </c>
      <c r="I475" s="8">
        <v>45</v>
      </c>
      <c r="J475" s="41">
        <v>16.8</v>
      </c>
      <c r="K475" s="30">
        <v>4.8000000000000001E-2</v>
      </c>
      <c r="L475" s="30">
        <v>0.1</v>
      </c>
      <c r="M475" s="30">
        <v>0.7</v>
      </c>
      <c r="N475" s="30">
        <v>38.4</v>
      </c>
      <c r="O475" s="32">
        <v>5.3</v>
      </c>
      <c r="P475" s="33"/>
    </row>
    <row r="476" spans="3:16" ht="12.75" customHeight="1" outlineLevel="2" x14ac:dyDescent="0.2">
      <c r="D476" s="35" t="s">
        <v>154</v>
      </c>
      <c r="E476" s="36">
        <v>150</v>
      </c>
      <c r="F476" s="14">
        <v>1</v>
      </c>
      <c r="G476" s="14"/>
      <c r="H476" s="14">
        <v>28.25</v>
      </c>
      <c r="I476" s="14">
        <v>115</v>
      </c>
      <c r="J476" s="36"/>
      <c r="K476" s="36"/>
      <c r="L476" s="36"/>
      <c r="M476" s="36"/>
      <c r="N476" s="36"/>
      <c r="O476" s="36"/>
      <c r="P476" s="19">
        <v>847</v>
      </c>
    </row>
    <row r="477" spans="3:16" ht="12.75" customHeight="1" outlineLevel="2" x14ac:dyDescent="0.2">
      <c r="E477" s="11">
        <f>SUM(E473:E476)</f>
        <v>510</v>
      </c>
      <c r="F477" s="11">
        <f>SUM(F473:F476)</f>
        <v>20.67</v>
      </c>
      <c r="G477" s="11">
        <f>SUM(G473:G476)</f>
        <v>23.67</v>
      </c>
      <c r="H477" s="11">
        <f>SUM(H473:H476)</f>
        <v>156</v>
      </c>
      <c r="I477" s="11">
        <f>SUM(I473:I476)</f>
        <v>792.24</v>
      </c>
      <c r="J477" s="11" t="e">
        <f>SUM(#REF!)</f>
        <v>#REF!</v>
      </c>
      <c r="K477" s="11" t="e">
        <f>SUM(#REF!)</f>
        <v>#REF!</v>
      </c>
      <c r="L477" s="11" t="e">
        <f>SUM(#REF!)</f>
        <v>#REF!</v>
      </c>
      <c r="M477" s="11" t="e">
        <f>SUM(#REF!)</f>
        <v>#REF!</v>
      </c>
      <c r="N477" s="11" t="e">
        <f>SUM(#REF!)</f>
        <v>#REF!</v>
      </c>
      <c r="O477" s="11" t="e">
        <f>SUM(#REF!)</f>
        <v>#REF!</v>
      </c>
    </row>
    <row r="478" spans="3:16" ht="16.5" customHeight="1" outlineLevel="2" x14ac:dyDescent="0.35">
      <c r="C478" s="2" t="s">
        <v>1</v>
      </c>
    </row>
    <row r="479" spans="3:16" ht="12.75" customHeight="1" outlineLevel="4" x14ac:dyDescent="0.2">
      <c r="D479" s="7" t="s">
        <v>113</v>
      </c>
      <c r="E479" s="8">
        <v>100</v>
      </c>
      <c r="F479" s="8">
        <v>0.8</v>
      </c>
      <c r="G479" s="8">
        <v>5</v>
      </c>
      <c r="H479" s="8">
        <v>2.1</v>
      </c>
      <c r="I479" s="8">
        <v>59.8</v>
      </c>
      <c r="J479" s="8">
        <v>1</v>
      </c>
      <c r="K479" s="8">
        <v>0.155</v>
      </c>
      <c r="L479" s="8">
        <v>0.1</v>
      </c>
      <c r="M479" s="8">
        <v>4.0999999999999996</v>
      </c>
      <c r="N479" s="8">
        <v>11.6</v>
      </c>
      <c r="O479" s="17">
        <v>1.2</v>
      </c>
      <c r="P479" s="19">
        <v>73</v>
      </c>
    </row>
    <row r="480" spans="3:16" ht="12" customHeight="1" outlineLevel="4" x14ac:dyDescent="0.2">
      <c r="D480" s="9" t="s">
        <v>160</v>
      </c>
      <c r="E480" s="8">
        <v>250</v>
      </c>
      <c r="F480" s="8">
        <v>3.58</v>
      </c>
      <c r="G480" s="8">
        <v>9.25</v>
      </c>
      <c r="H480" s="8">
        <v>10.17</v>
      </c>
      <c r="I480" s="8">
        <v>170.33</v>
      </c>
      <c r="J480" s="8">
        <v>5.4</v>
      </c>
      <c r="K480" s="8">
        <v>0.112</v>
      </c>
      <c r="L480" s="8">
        <v>0.2</v>
      </c>
      <c r="M480" s="8">
        <v>1.7</v>
      </c>
      <c r="N480" s="8">
        <v>64.2</v>
      </c>
      <c r="O480" s="17">
        <v>2.1</v>
      </c>
      <c r="P480" s="19">
        <v>187</v>
      </c>
    </row>
    <row r="481" spans="3:16" outlineLevel="4" x14ac:dyDescent="0.2">
      <c r="D481" s="9" t="s">
        <v>142</v>
      </c>
      <c r="E481" s="8">
        <v>10</v>
      </c>
      <c r="F481" s="8">
        <v>0.38</v>
      </c>
      <c r="G481" s="8">
        <v>0.68</v>
      </c>
      <c r="H481" s="17">
        <v>0.5</v>
      </c>
      <c r="I481" s="15">
        <v>67.3</v>
      </c>
      <c r="J481" s="8">
        <v>0.3</v>
      </c>
      <c r="K481" s="8">
        <v>0.185</v>
      </c>
      <c r="L481" s="8">
        <v>0</v>
      </c>
      <c r="M481" s="8">
        <v>2.2999999999999998</v>
      </c>
      <c r="N481" s="8">
        <v>62.8</v>
      </c>
      <c r="O481" s="17">
        <v>1.2</v>
      </c>
      <c r="P481" s="19"/>
    </row>
    <row r="482" spans="3:16" ht="13.5" customHeight="1" outlineLevel="4" x14ac:dyDescent="0.2">
      <c r="D482" s="14" t="s">
        <v>144</v>
      </c>
      <c r="E482" s="14">
        <v>100</v>
      </c>
      <c r="F482" s="8">
        <v>19.8</v>
      </c>
      <c r="G482" s="8">
        <v>20.5</v>
      </c>
      <c r="H482" s="8">
        <v>4.8</v>
      </c>
      <c r="I482" s="8">
        <v>242.9</v>
      </c>
      <c r="P482" s="19">
        <v>654</v>
      </c>
    </row>
    <row r="483" spans="3:16" ht="13.5" customHeight="1" outlineLevel="4" x14ac:dyDescent="0.2">
      <c r="D483" s="14" t="s">
        <v>146</v>
      </c>
      <c r="E483" s="8">
        <v>180</v>
      </c>
      <c r="F483" s="8">
        <v>3.46</v>
      </c>
      <c r="G483" s="8">
        <v>9.26</v>
      </c>
      <c r="H483" s="8">
        <v>14.98</v>
      </c>
      <c r="I483" s="8">
        <v>170.98</v>
      </c>
      <c r="P483" s="19">
        <v>321</v>
      </c>
    </row>
    <row r="484" spans="3:16" ht="13.5" customHeight="1" outlineLevel="4" x14ac:dyDescent="0.2">
      <c r="D484" s="9" t="s">
        <v>70</v>
      </c>
      <c r="E484" s="8">
        <v>70</v>
      </c>
      <c r="F484" s="8">
        <v>4.62</v>
      </c>
      <c r="G484" s="8">
        <v>0.84</v>
      </c>
      <c r="H484" s="8">
        <v>33.950000000000003</v>
      </c>
      <c r="I484" s="8">
        <v>152.6</v>
      </c>
      <c r="J484" s="8">
        <v>1.3</v>
      </c>
      <c r="K484" s="8">
        <v>0.16500000000000001</v>
      </c>
      <c r="L484" s="8">
        <v>0</v>
      </c>
      <c r="M484" s="8">
        <v>0.2</v>
      </c>
      <c r="N484" s="8">
        <v>127.9</v>
      </c>
      <c r="O484" s="17">
        <v>0.8</v>
      </c>
      <c r="P484" s="19"/>
    </row>
    <row r="485" spans="3:16" ht="14.25" customHeight="1" outlineLevel="4" x14ac:dyDescent="0.2">
      <c r="D485" s="9" t="s">
        <v>72</v>
      </c>
      <c r="E485" s="8">
        <v>70</v>
      </c>
      <c r="F485" s="8">
        <v>2.34</v>
      </c>
      <c r="G485" s="8">
        <v>0.37</v>
      </c>
      <c r="H485" s="8">
        <v>19.600000000000001</v>
      </c>
      <c r="I485" s="8">
        <v>93.4</v>
      </c>
      <c r="J485" s="8">
        <v>2.9</v>
      </c>
      <c r="K485" s="8">
        <v>8.0000000000000002E-3</v>
      </c>
      <c r="L485" s="8">
        <v>0</v>
      </c>
      <c r="M485" s="8">
        <v>0.1</v>
      </c>
      <c r="N485" s="8">
        <v>15.6</v>
      </c>
      <c r="O485" s="17">
        <v>0.6</v>
      </c>
      <c r="P485" s="19"/>
    </row>
    <row r="486" spans="3:16" ht="12.75" customHeight="1" outlineLevel="4" x14ac:dyDescent="0.2">
      <c r="D486" s="7" t="s">
        <v>80</v>
      </c>
      <c r="E486" s="8">
        <v>200</v>
      </c>
      <c r="F486" s="8">
        <v>0.16</v>
      </c>
      <c r="G486" s="8">
        <v>0.16</v>
      </c>
      <c r="H486" s="8">
        <v>15.8</v>
      </c>
      <c r="I486" s="8">
        <v>46.72</v>
      </c>
      <c r="J486" s="8">
        <v>0</v>
      </c>
      <c r="K486" s="8">
        <v>0.124</v>
      </c>
      <c r="L486" s="8">
        <v>0.2</v>
      </c>
      <c r="M486" s="8">
        <v>1.4</v>
      </c>
      <c r="N486" s="8">
        <v>59.2</v>
      </c>
      <c r="O486" s="17">
        <v>1.1000000000000001</v>
      </c>
      <c r="P486" s="19">
        <v>859</v>
      </c>
    </row>
    <row r="487" spans="3:16" ht="13.5" customHeight="1" outlineLevel="2" x14ac:dyDescent="0.2">
      <c r="E487" s="11">
        <f>SUM(E479:E486)</f>
        <v>980</v>
      </c>
      <c r="F487" s="11">
        <f t="shared" ref="F487:O487" si="2">SUM(F479:F486)</f>
        <v>35.14</v>
      </c>
      <c r="G487" s="11">
        <f t="shared" si="2"/>
        <v>46.059999999999995</v>
      </c>
      <c r="H487" s="11">
        <f t="shared" si="2"/>
        <v>101.89999999999999</v>
      </c>
      <c r="I487" s="11">
        <f t="shared" si="2"/>
        <v>1004.0300000000001</v>
      </c>
      <c r="J487" s="11">
        <f t="shared" si="2"/>
        <v>10.9</v>
      </c>
      <c r="K487" s="11">
        <f t="shared" si="2"/>
        <v>0.749</v>
      </c>
      <c r="L487" s="11">
        <f t="shared" si="2"/>
        <v>0.5</v>
      </c>
      <c r="M487" s="11">
        <f t="shared" si="2"/>
        <v>9.7999999999999989</v>
      </c>
      <c r="N487" s="11">
        <f t="shared" si="2"/>
        <v>341.3</v>
      </c>
      <c r="O487" s="11">
        <f t="shared" si="2"/>
        <v>7</v>
      </c>
    </row>
    <row r="488" spans="3:16" ht="16.5" customHeight="1" outlineLevel="2" x14ac:dyDescent="0.35">
      <c r="C488" s="2" t="s">
        <v>2</v>
      </c>
    </row>
    <row r="489" spans="3:16" ht="12.75" customHeight="1" outlineLevel="4" x14ac:dyDescent="0.2">
      <c r="D489" s="9" t="s">
        <v>171</v>
      </c>
      <c r="E489" s="8">
        <v>100</v>
      </c>
      <c r="F489" s="8">
        <v>0.95</v>
      </c>
      <c r="G489" s="8"/>
      <c r="H489" s="8">
        <v>3.9</v>
      </c>
      <c r="I489" s="8">
        <v>115.01</v>
      </c>
      <c r="J489" s="8">
        <v>11.3</v>
      </c>
      <c r="K489" s="8">
        <v>0.02</v>
      </c>
      <c r="L489" s="8">
        <v>0</v>
      </c>
      <c r="M489" s="8">
        <v>0.3</v>
      </c>
      <c r="N489" s="8">
        <v>7</v>
      </c>
      <c r="O489" s="17">
        <v>0.5</v>
      </c>
      <c r="P489" s="19">
        <v>58</v>
      </c>
    </row>
    <row r="490" spans="3:16" ht="13.5" customHeight="1" outlineLevel="4" x14ac:dyDescent="0.2">
      <c r="D490" s="9" t="s">
        <v>27</v>
      </c>
      <c r="E490" s="8">
        <v>100</v>
      </c>
      <c r="F490" s="8">
        <v>11.5</v>
      </c>
      <c r="G490" s="8">
        <v>25</v>
      </c>
      <c r="H490" s="8">
        <v>4.875</v>
      </c>
      <c r="I490" s="8">
        <v>295</v>
      </c>
      <c r="J490" s="8">
        <v>0.3</v>
      </c>
      <c r="K490" s="8">
        <v>0.193</v>
      </c>
      <c r="L490" s="8">
        <v>0.1</v>
      </c>
      <c r="M490" s="8">
        <v>3.8</v>
      </c>
      <c r="N490" s="8">
        <v>72.5</v>
      </c>
      <c r="O490" s="17">
        <v>2.2999999999999998</v>
      </c>
      <c r="P490" s="19">
        <v>586</v>
      </c>
    </row>
    <row r="491" spans="3:16" ht="12.75" customHeight="1" outlineLevel="5" x14ac:dyDescent="0.2">
      <c r="D491" s="9" t="s">
        <v>140</v>
      </c>
      <c r="E491" s="8">
        <v>180</v>
      </c>
      <c r="F491" s="8">
        <v>6.62</v>
      </c>
      <c r="G491" s="8">
        <v>5.42</v>
      </c>
      <c r="H491" s="8">
        <v>31.73</v>
      </c>
      <c r="I491" s="8">
        <v>202.14</v>
      </c>
      <c r="J491" s="8">
        <v>0</v>
      </c>
      <c r="K491" s="8">
        <v>0.123</v>
      </c>
      <c r="L491" s="8">
        <v>0.2</v>
      </c>
      <c r="M491" s="8">
        <v>2.7</v>
      </c>
      <c r="N491" s="8">
        <v>20.5</v>
      </c>
      <c r="O491" s="17">
        <v>4.9000000000000004</v>
      </c>
      <c r="P491" s="19">
        <v>413</v>
      </c>
    </row>
    <row r="492" spans="3:16" ht="12.75" customHeight="1" outlineLevel="5" x14ac:dyDescent="0.2">
      <c r="D492" s="9" t="s">
        <v>70</v>
      </c>
      <c r="E492" s="8">
        <v>60</v>
      </c>
      <c r="F492" s="8">
        <v>4.62</v>
      </c>
      <c r="G492" s="8">
        <v>0.84</v>
      </c>
      <c r="H492" s="8">
        <v>33.950000000000003</v>
      </c>
      <c r="I492" s="8">
        <v>152.6</v>
      </c>
      <c r="J492" s="8">
        <v>1.3</v>
      </c>
      <c r="K492" s="8">
        <v>0.16500000000000001</v>
      </c>
      <c r="L492" s="8">
        <v>0</v>
      </c>
      <c r="M492" s="8">
        <v>0.2</v>
      </c>
      <c r="N492" s="8">
        <v>127.9</v>
      </c>
      <c r="O492" s="17">
        <v>0.8</v>
      </c>
      <c r="P492" s="19"/>
    </row>
    <row r="493" spans="3:16" ht="14.25" customHeight="1" outlineLevel="4" x14ac:dyDescent="0.2">
      <c r="D493" s="9" t="s">
        <v>72</v>
      </c>
      <c r="E493" s="8">
        <v>50</v>
      </c>
      <c r="F493" s="8">
        <v>2.34</v>
      </c>
      <c r="G493" s="8">
        <v>0.37</v>
      </c>
      <c r="H493" s="8">
        <v>19.600000000000001</v>
      </c>
      <c r="I493" s="8">
        <v>93.4</v>
      </c>
      <c r="J493" s="8">
        <v>2.9</v>
      </c>
      <c r="K493" s="8">
        <v>8.0000000000000002E-3</v>
      </c>
      <c r="L493" s="8">
        <v>0</v>
      </c>
      <c r="M493" s="8">
        <v>0.1</v>
      </c>
      <c r="N493" s="8">
        <v>15.6</v>
      </c>
      <c r="O493" s="17">
        <v>0.6</v>
      </c>
      <c r="P493" s="19"/>
    </row>
    <row r="494" spans="3:16" outlineLevel="4" x14ac:dyDescent="0.2">
      <c r="D494" s="9" t="s">
        <v>18</v>
      </c>
      <c r="E494" s="8">
        <v>200</v>
      </c>
      <c r="F494" s="8"/>
      <c r="G494" s="8"/>
      <c r="H494" s="8">
        <v>4.99</v>
      </c>
      <c r="I494" s="8">
        <v>19.95</v>
      </c>
      <c r="J494" s="8">
        <v>0</v>
      </c>
      <c r="K494" s="8">
        <v>0.124</v>
      </c>
      <c r="L494" s="8">
        <v>0.2</v>
      </c>
      <c r="M494" s="8">
        <v>1.4</v>
      </c>
      <c r="N494" s="8">
        <v>59.2</v>
      </c>
      <c r="O494" s="17">
        <v>1.1000000000000001</v>
      </c>
      <c r="P494" s="19">
        <v>944</v>
      </c>
    </row>
    <row r="495" spans="3:16" ht="15" customHeight="1" outlineLevel="2" x14ac:dyDescent="0.2">
      <c r="E495" s="10">
        <v>690</v>
      </c>
      <c r="F495" s="11">
        <f>SUM($F$488:$F$494)</f>
        <v>26.03</v>
      </c>
      <c r="G495" s="11">
        <f>SUM($G$488:$G$494)</f>
        <v>31.630000000000003</v>
      </c>
      <c r="H495" s="11">
        <f>SUM($H$488:$H$494)</f>
        <v>99.045000000000002</v>
      </c>
      <c r="I495" s="11">
        <f>SUM($I$488:$I$494)</f>
        <v>878.1</v>
      </c>
      <c r="J495" s="11">
        <f>SUM($J$488:$J$494)</f>
        <v>15.800000000000002</v>
      </c>
      <c r="K495" s="11">
        <f>SUM($K$488:$K$494)</f>
        <v>0.63300000000000001</v>
      </c>
      <c r="L495" s="11">
        <f>SUM($L$488:$L$494)</f>
        <v>0.5</v>
      </c>
      <c r="M495" s="11">
        <f>SUM($M$488:$M$494)</f>
        <v>8.5</v>
      </c>
      <c r="N495" s="11">
        <f>SUM($N$488:$N$494)</f>
        <v>302.7</v>
      </c>
      <c r="O495" s="11">
        <f>SUM($O$488:$O$494)</f>
        <v>10.199999999999999</v>
      </c>
    </row>
    <row r="496" spans="3:16" ht="16.5" customHeight="1" outlineLevel="2" x14ac:dyDescent="0.35">
      <c r="C496" s="2" t="s">
        <v>3</v>
      </c>
    </row>
    <row r="497" spans="3:16" outlineLevel="4" x14ac:dyDescent="0.2">
      <c r="D497" s="9" t="s">
        <v>103</v>
      </c>
      <c r="E497" s="8">
        <v>200</v>
      </c>
      <c r="F497" s="8">
        <v>5.8</v>
      </c>
      <c r="G497" s="8">
        <v>5</v>
      </c>
      <c r="H497" s="8">
        <v>8</v>
      </c>
      <c r="I497" s="8">
        <v>106</v>
      </c>
      <c r="J497" s="30">
        <v>1.4</v>
      </c>
      <c r="K497" s="30">
        <v>0.34</v>
      </c>
      <c r="L497" s="30">
        <v>0.1</v>
      </c>
      <c r="M497" s="30">
        <v>0.3</v>
      </c>
      <c r="N497" s="30">
        <v>240</v>
      </c>
      <c r="O497" s="32">
        <v>0.2</v>
      </c>
      <c r="P497" s="33"/>
    </row>
    <row r="498" spans="3:16" ht="13.5" customHeight="1" outlineLevel="2" x14ac:dyDescent="0.2">
      <c r="E498" s="11">
        <f>SUM(E497:E497)</f>
        <v>200</v>
      </c>
      <c r="F498" s="11">
        <f>SUM(F497:F497)</f>
        <v>5.8</v>
      </c>
      <c r="G498" s="11">
        <f>SUM(G497:G497)</f>
        <v>5</v>
      </c>
      <c r="H498" s="11">
        <f>SUM(H497:H497)</f>
        <v>8</v>
      </c>
      <c r="I498" s="11">
        <f>SUM(I497:I497)</f>
        <v>106</v>
      </c>
      <c r="J498" s="11">
        <f>SUM($J$496:$J$497)</f>
        <v>1.4</v>
      </c>
      <c r="K498" s="11">
        <f>SUM($K$496:$K$497)</f>
        <v>0.34</v>
      </c>
      <c r="L498" s="11">
        <f>SUM($L$496:$L$497)</f>
        <v>0.1</v>
      </c>
      <c r="M498" s="11">
        <f>SUM($M$496:$M$497)</f>
        <v>0.3</v>
      </c>
      <c r="N498" s="11">
        <f>SUM($N$496:$N$497)</f>
        <v>240</v>
      </c>
      <c r="O498" s="11">
        <f>SUM($O$496:$O$497)</f>
        <v>0.2</v>
      </c>
    </row>
    <row r="499" spans="3:16" ht="13.5" customHeight="1" outlineLevel="2" x14ac:dyDescent="0.2">
      <c r="E499" s="11" t="s">
        <v>208</v>
      </c>
      <c r="F499" s="11">
        <v>232.29</v>
      </c>
      <c r="G499" s="11">
        <v>282.29000000000002</v>
      </c>
      <c r="H499" s="11">
        <v>920.45</v>
      </c>
      <c r="I499" s="11">
        <v>7036.98</v>
      </c>
      <c r="J499" s="11"/>
      <c r="K499" s="11"/>
      <c r="L499" s="11"/>
      <c r="M499" s="11"/>
      <c r="N499" s="11"/>
      <c r="O499" s="11"/>
    </row>
    <row r="500" spans="3:16" ht="13.5" customHeight="1" outlineLevel="2" x14ac:dyDescent="0.2">
      <c r="E500" s="10"/>
      <c r="F500" s="10"/>
      <c r="G500" s="10"/>
      <c r="H500" s="10"/>
      <c r="I500" s="10"/>
      <c r="J500" s="11"/>
      <c r="K500" s="11"/>
      <c r="L500" s="11"/>
      <c r="M500" s="11"/>
      <c r="N500" s="11"/>
      <c r="O500" s="11"/>
    </row>
    <row r="501" spans="3:16" ht="13.5" customHeight="1" outlineLevel="2" x14ac:dyDescent="0.2">
      <c r="E501" s="10"/>
      <c r="F501" s="10"/>
      <c r="G501" s="10"/>
      <c r="H501" s="10"/>
      <c r="I501" s="10"/>
      <c r="J501" s="11"/>
      <c r="K501" s="11"/>
      <c r="L501" s="11"/>
      <c r="M501" s="11"/>
      <c r="N501" s="11"/>
      <c r="O501" s="11"/>
    </row>
    <row r="502" spans="3:16" ht="13.5" customHeight="1" outlineLevel="2" x14ac:dyDescent="0.2">
      <c r="E502" s="10"/>
      <c r="F502" s="10"/>
      <c r="G502" s="10"/>
      <c r="H502" s="10"/>
      <c r="I502" s="10"/>
      <c r="J502" s="11"/>
      <c r="K502" s="11"/>
      <c r="L502" s="11"/>
      <c r="M502" s="11"/>
      <c r="N502" s="11"/>
      <c r="O502" s="11"/>
    </row>
    <row r="503" spans="3:16" ht="13.5" customHeight="1" outlineLevel="2" x14ac:dyDescent="0.2">
      <c r="E503" s="10"/>
      <c r="F503" s="10"/>
      <c r="G503" s="10"/>
      <c r="H503" s="10"/>
      <c r="I503" s="10"/>
      <c r="J503" s="11"/>
      <c r="K503" s="11"/>
      <c r="L503" s="11"/>
      <c r="M503" s="11"/>
      <c r="N503" s="11"/>
      <c r="O503" s="11"/>
    </row>
    <row r="504" spans="3:16" ht="16.5" customHeight="1" outlineLevel="1" x14ac:dyDescent="0.25">
      <c r="C504" s="12" t="s">
        <v>51</v>
      </c>
    </row>
    <row r="505" spans="3:16" ht="16.5" customHeight="1" outlineLevel="2" x14ac:dyDescent="0.35">
      <c r="C505" s="2" t="s">
        <v>0</v>
      </c>
      <c r="D505" s="3" t="s">
        <v>5</v>
      </c>
      <c r="E505" s="3" t="s">
        <v>6</v>
      </c>
      <c r="F505" s="3" t="s">
        <v>7</v>
      </c>
      <c r="G505" s="3" t="s">
        <v>8</v>
      </c>
      <c r="H505" s="3" t="s">
        <v>9</v>
      </c>
      <c r="I505" s="3" t="s">
        <v>10</v>
      </c>
      <c r="J505" s="3" t="s">
        <v>11</v>
      </c>
      <c r="K505" s="3" t="s">
        <v>20</v>
      </c>
      <c r="L505" s="3" t="s">
        <v>21</v>
      </c>
      <c r="M505" s="3" t="s">
        <v>12</v>
      </c>
      <c r="N505" s="3" t="s">
        <v>13</v>
      </c>
      <c r="O505" s="22" t="s">
        <v>14</v>
      </c>
      <c r="P505" s="3" t="s">
        <v>15</v>
      </c>
    </row>
    <row r="506" spans="3:16" ht="13.5" customHeight="1" outlineLevel="4" x14ac:dyDescent="0.2">
      <c r="D506" s="9" t="s">
        <v>92</v>
      </c>
      <c r="E506" s="8">
        <v>250</v>
      </c>
      <c r="F506" s="6">
        <v>11.4</v>
      </c>
      <c r="G506" s="6">
        <v>13.3</v>
      </c>
      <c r="H506" s="6">
        <v>46.3</v>
      </c>
      <c r="I506" s="6">
        <v>353.5</v>
      </c>
      <c r="J506" s="8">
        <v>42.1</v>
      </c>
      <c r="K506" s="8">
        <v>0.127</v>
      </c>
      <c r="L506" s="8">
        <v>0</v>
      </c>
      <c r="M506" s="8">
        <v>0</v>
      </c>
      <c r="N506" s="8">
        <v>16</v>
      </c>
      <c r="O506" s="17">
        <v>0.9</v>
      </c>
      <c r="P506" s="19">
        <v>390</v>
      </c>
    </row>
    <row r="507" spans="3:16" ht="12" customHeight="1" outlineLevel="4" x14ac:dyDescent="0.2">
      <c r="D507" s="7" t="s">
        <v>135</v>
      </c>
      <c r="E507" s="8">
        <v>10</v>
      </c>
      <c r="F507" s="8">
        <v>0.1</v>
      </c>
      <c r="G507" s="8">
        <v>8.3000000000000007</v>
      </c>
      <c r="H507" s="8">
        <v>0.1</v>
      </c>
      <c r="I507" s="8">
        <v>74.8</v>
      </c>
      <c r="J507" s="8">
        <v>0</v>
      </c>
      <c r="K507" s="8">
        <v>0.17599999999999999</v>
      </c>
      <c r="L507" s="8">
        <v>0</v>
      </c>
      <c r="M507" s="8">
        <v>0.1</v>
      </c>
      <c r="N507" s="8">
        <v>22</v>
      </c>
      <c r="O507" s="17">
        <v>1</v>
      </c>
      <c r="P507" s="19">
        <v>41</v>
      </c>
    </row>
    <row r="508" spans="3:16" ht="12.75" customHeight="1" outlineLevel="5" x14ac:dyDescent="0.2">
      <c r="D508" s="7" t="s">
        <v>33</v>
      </c>
      <c r="E508" s="8">
        <v>30</v>
      </c>
      <c r="F508" s="8">
        <v>6.9</v>
      </c>
      <c r="G508" s="8">
        <v>8.6999999999999993</v>
      </c>
      <c r="H508" s="8">
        <v>0</v>
      </c>
      <c r="I508" s="8">
        <v>108</v>
      </c>
      <c r="J508" s="8">
        <v>0.5</v>
      </c>
      <c r="K508" s="8">
        <v>8.9999999999999993E-3</v>
      </c>
      <c r="L508" s="8">
        <v>0</v>
      </c>
      <c r="M508" s="8">
        <v>0</v>
      </c>
      <c r="N508" s="8">
        <v>300</v>
      </c>
      <c r="O508" s="17">
        <v>0.3</v>
      </c>
      <c r="P508" s="19">
        <v>42</v>
      </c>
    </row>
    <row r="509" spans="3:16" ht="12.75" customHeight="1" outlineLevel="4" x14ac:dyDescent="0.2">
      <c r="D509" s="31" t="s">
        <v>70</v>
      </c>
      <c r="E509" s="30">
        <v>70</v>
      </c>
      <c r="F509" s="30">
        <v>4.62</v>
      </c>
      <c r="G509" s="30">
        <v>0.84</v>
      </c>
      <c r="H509" s="30">
        <v>33.950000000000003</v>
      </c>
      <c r="I509" s="30">
        <v>152.6</v>
      </c>
      <c r="J509" s="8">
        <v>1.3</v>
      </c>
      <c r="K509" s="8">
        <v>0.16500000000000001</v>
      </c>
      <c r="L509" s="8">
        <v>0</v>
      </c>
      <c r="M509" s="8">
        <v>0.2</v>
      </c>
      <c r="N509" s="8">
        <v>127.9</v>
      </c>
      <c r="O509" s="17">
        <v>0.8</v>
      </c>
      <c r="P509" s="19"/>
    </row>
    <row r="510" spans="3:16" outlineLevel="4" x14ac:dyDescent="0.2">
      <c r="D510" s="7" t="s">
        <v>4</v>
      </c>
      <c r="E510" s="8">
        <v>200</v>
      </c>
      <c r="F510" s="8">
        <v>4</v>
      </c>
      <c r="G510" s="8">
        <v>4.0999999999999996</v>
      </c>
      <c r="H510" s="8">
        <v>16.100000000000001</v>
      </c>
      <c r="I510" s="8">
        <v>114.9</v>
      </c>
      <c r="J510" s="8">
        <v>0</v>
      </c>
      <c r="K510" s="8">
        <v>0.124</v>
      </c>
      <c r="L510" s="8">
        <v>0.2</v>
      </c>
      <c r="M510" s="8">
        <v>1.4</v>
      </c>
      <c r="N510" s="8">
        <v>59.2</v>
      </c>
      <c r="O510" s="17">
        <v>1.1000000000000001</v>
      </c>
      <c r="P510" s="19">
        <v>959</v>
      </c>
    </row>
    <row r="511" spans="3:16" ht="12.75" customHeight="1" outlineLevel="2" x14ac:dyDescent="0.2">
      <c r="E511" s="11">
        <f>SUM(E506:E510)</f>
        <v>560</v>
      </c>
      <c r="F511" s="11">
        <f>SUM(F506:F510)</f>
        <v>27.02</v>
      </c>
      <c r="G511" s="11">
        <f>SUM(G506:G510)</f>
        <v>35.24</v>
      </c>
      <c r="H511" s="11">
        <f>SUM(H506:H510)</f>
        <v>96.449999999999989</v>
      </c>
      <c r="I511" s="11">
        <f>SUM(I506:I510)</f>
        <v>803.8</v>
      </c>
      <c r="J511" s="11">
        <f>SUM($J$504:$J$510)</f>
        <v>43.9</v>
      </c>
      <c r="K511" s="11">
        <f>SUM($K$504:$K$510)</f>
        <v>0.60099999999999998</v>
      </c>
      <c r="L511" s="11">
        <f>SUM($L$504:$L$510)</f>
        <v>0.2</v>
      </c>
      <c r="M511" s="11">
        <f>SUM($M$504:$M$510)</f>
        <v>1.7</v>
      </c>
      <c r="N511" s="11">
        <f>SUM($N$504:$N$510)</f>
        <v>525.1</v>
      </c>
      <c r="O511" s="11">
        <f>SUM($O$504:$O$510)</f>
        <v>4.0999999999999996</v>
      </c>
    </row>
    <row r="512" spans="3:16" ht="17.25" customHeight="1" outlineLevel="2" x14ac:dyDescent="0.35">
      <c r="C512" s="2" t="s">
        <v>149</v>
      </c>
    </row>
    <row r="513" spans="3:16" ht="12.75" customHeight="1" outlineLevel="2" x14ac:dyDescent="0.2">
      <c r="D513" s="7" t="s">
        <v>116</v>
      </c>
      <c r="E513" s="8">
        <v>120</v>
      </c>
      <c r="F513" s="8">
        <v>3.5</v>
      </c>
      <c r="G513" s="8">
        <v>0.9</v>
      </c>
      <c r="H513" s="8">
        <v>30</v>
      </c>
      <c r="I513" s="8">
        <v>180.3</v>
      </c>
      <c r="J513" s="8">
        <v>0.8</v>
      </c>
      <c r="K513" s="8">
        <v>0.08</v>
      </c>
      <c r="L513" s="8">
        <v>0.1</v>
      </c>
      <c r="M513" s="8">
        <v>0.8</v>
      </c>
      <c r="N513" s="8">
        <v>39.9</v>
      </c>
      <c r="O513" s="17">
        <v>1.1000000000000001</v>
      </c>
      <c r="P513" s="19"/>
    </row>
    <row r="514" spans="3:16" ht="12.75" customHeight="1" outlineLevel="2" x14ac:dyDescent="0.2">
      <c r="D514" s="31" t="s">
        <v>150</v>
      </c>
      <c r="E514" s="30">
        <v>200</v>
      </c>
      <c r="F514" s="8"/>
      <c r="G514" s="8"/>
      <c r="H514" s="8">
        <v>11.2</v>
      </c>
      <c r="I514" s="8">
        <v>45</v>
      </c>
      <c r="J514" s="41">
        <v>16.8</v>
      </c>
      <c r="K514" s="30">
        <v>4.8000000000000001E-2</v>
      </c>
      <c r="L514" s="30">
        <v>0.1</v>
      </c>
      <c r="M514" s="30">
        <v>0.7</v>
      </c>
      <c r="N514" s="30">
        <v>38.4</v>
      </c>
      <c r="O514" s="32">
        <v>5.3</v>
      </c>
      <c r="P514" s="33"/>
    </row>
    <row r="515" spans="3:16" ht="12.75" customHeight="1" outlineLevel="2" x14ac:dyDescent="0.2">
      <c r="D515" s="35" t="s">
        <v>95</v>
      </c>
      <c r="E515" s="36">
        <v>150</v>
      </c>
      <c r="F515" s="14">
        <v>1</v>
      </c>
      <c r="G515" s="14"/>
      <c r="H515" s="14">
        <v>28.25</v>
      </c>
      <c r="I515" s="14">
        <v>115</v>
      </c>
      <c r="J515" s="36"/>
      <c r="K515" s="36"/>
      <c r="L515" s="36"/>
      <c r="M515" s="36"/>
      <c r="N515" s="36"/>
      <c r="O515" s="36"/>
      <c r="P515" s="19">
        <v>847</v>
      </c>
    </row>
    <row r="516" spans="3:16" ht="12.75" customHeight="1" outlineLevel="2" x14ac:dyDescent="0.2">
      <c r="E516" s="10">
        <v>470</v>
      </c>
      <c r="F516" s="11">
        <v>4.5</v>
      </c>
      <c r="G516" s="11">
        <v>0.9</v>
      </c>
      <c r="H516" s="11">
        <v>69.45</v>
      </c>
      <c r="I516" s="11">
        <v>340.3</v>
      </c>
      <c r="J516" s="11" t="e">
        <f>SUM(#REF!)</f>
        <v>#REF!</v>
      </c>
      <c r="K516" s="11" t="e">
        <f>SUM(#REF!)</f>
        <v>#REF!</v>
      </c>
      <c r="L516" s="11" t="e">
        <f>SUM(#REF!)</f>
        <v>#REF!</v>
      </c>
      <c r="M516" s="11" t="e">
        <f>SUM(#REF!)</f>
        <v>#REF!</v>
      </c>
      <c r="N516" s="11" t="e">
        <f>SUM(#REF!)</f>
        <v>#REF!</v>
      </c>
      <c r="O516" s="11" t="e">
        <f>SUM(#REF!)</f>
        <v>#REF!</v>
      </c>
    </row>
    <row r="517" spans="3:16" ht="16.5" customHeight="1" outlineLevel="2" x14ac:dyDescent="0.35">
      <c r="C517" s="2" t="s">
        <v>1</v>
      </c>
    </row>
    <row r="518" spans="3:16" ht="12" customHeight="1" outlineLevel="4" x14ac:dyDescent="0.2">
      <c r="D518" s="9" t="s">
        <v>110</v>
      </c>
      <c r="E518" s="8">
        <v>100</v>
      </c>
      <c r="F518" s="8">
        <v>1.2</v>
      </c>
      <c r="G518" s="8">
        <v>4.2</v>
      </c>
      <c r="H518" s="8">
        <v>17.510000000000002</v>
      </c>
      <c r="I518" s="8">
        <v>82.13</v>
      </c>
      <c r="J518" s="8">
        <v>10.4</v>
      </c>
      <c r="K518" s="8">
        <v>4.2000000000000003E-2</v>
      </c>
      <c r="L518" s="8">
        <v>0</v>
      </c>
      <c r="M518" s="8">
        <v>0.4</v>
      </c>
      <c r="N518" s="8">
        <v>39.700000000000003</v>
      </c>
      <c r="O518" s="17">
        <v>1.1000000000000001</v>
      </c>
      <c r="P518" s="19">
        <v>82</v>
      </c>
    </row>
    <row r="519" spans="3:16" outlineLevel="4" x14ac:dyDescent="0.2">
      <c r="D519" s="7" t="s">
        <v>172</v>
      </c>
      <c r="E519" s="8">
        <v>250</v>
      </c>
      <c r="F519" s="8">
        <v>6.68</v>
      </c>
      <c r="G519" s="8">
        <v>10.34</v>
      </c>
      <c r="H519" s="8">
        <v>17.28</v>
      </c>
      <c r="I519" s="8">
        <v>191.16</v>
      </c>
      <c r="J519" s="8">
        <v>11.5</v>
      </c>
      <c r="K519" s="8">
        <v>8.1000000000000003E-2</v>
      </c>
      <c r="L519" s="8">
        <v>0.1</v>
      </c>
      <c r="M519" s="8">
        <v>1.2</v>
      </c>
      <c r="N519" s="8">
        <v>59.9</v>
      </c>
      <c r="O519" s="17">
        <v>1.3</v>
      </c>
      <c r="P519" s="19">
        <v>209</v>
      </c>
    </row>
    <row r="520" spans="3:16" outlineLevel="4" x14ac:dyDescent="0.2">
      <c r="D520" s="24" t="s">
        <v>77</v>
      </c>
      <c r="E520" s="20">
        <v>250</v>
      </c>
      <c r="F520" s="8">
        <v>22.8</v>
      </c>
      <c r="G520" s="8">
        <v>33.1</v>
      </c>
      <c r="H520" s="8">
        <v>34.6</v>
      </c>
      <c r="I520" s="8">
        <v>544</v>
      </c>
      <c r="J520" s="8">
        <v>20.7</v>
      </c>
      <c r="K520" s="8">
        <v>0.21</v>
      </c>
      <c r="L520" s="8">
        <v>0.2</v>
      </c>
      <c r="M520" s="8">
        <v>7.5</v>
      </c>
      <c r="N520" s="8">
        <v>47.1</v>
      </c>
      <c r="O520" s="17">
        <v>2.4</v>
      </c>
      <c r="P520" s="19">
        <v>1033</v>
      </c>
    </row>
    <row r="521" spans="3:16" outlineLevel="4" x14ac:dyDescent="0.2">
      <c r="D521" s="14" t="s">
        <v>88</v>
      </c>
      <c r="E521" s="15">
        <v>50</v>
      </c>
      <c r="F521" s="15">
        <v>3.16</v>
      </c>
      <c r="G521" s="15">
        <v>19.190000000000001</v>
      </c>
      <c r="H521" s="15">
        <v>7.09</v>
      </c>
      <c r="I521" s="15">
        <v>215.9</v>
      </c>
      <c r="J521" s="8">
        <v>38.200000000000003</v>
      </c>
      <c r="K521" s="8">
        <v>0.17100000000000001</v>
      </c>
      <c r="L521" s="8">
        <v>0.3</v>
      </c>
      <c r="M521" s="8">
        <v>2.8</v>
      </c>
      <c r="N521" s="8">
        <v>25.7</v>
      </c>
      <c r="O521" s="17">
        <v>2.1</v>
      </c>
      <c r="P521" s="19">
        <v>793</v>
      </c>
    </row>
    <row r="522" spans="3:16" outlineLevel="4" x14ac:dyDescent="0.2">
      <c r="D522" s="9" t="s">
        <v>70</v>
      </c>
      <c r="E522" s="8">
        <v>70</v>
      </c>
      <c r="F522" s="8">
        <v>4.62</v>
      </c>
      <c r="G522" s="8">
        <v>0.84</v>
      </c>
      <c r="H522" s="8">
        <v>33.950000000000003</v>
      </c>
      <c r="I522" s="8">
        <v>152.6</v>
      </c>
      <c r="J522" s="8">
        <v>1.3</v>
      </c>
      <c r="K522" s="8">
        <v>0.16500000000000001</v>
      </c>
      <c r="L522" s="8">
        <v>0</v>
      </c>
      <c r="M522" s="8">
        <v>0.2</v>
      </c>
      <c r="N522" s="8">
        <v>127.9</v>
      </c>
      <c r="O522" s="17">
        <v>0.8</v>
      </c>
      <c r="P522" s="19"/>
    </row>
    <row r="523" spans="3:16" ht="12.75" customHeight="1" outlineLevel="5" x14ac:dyDescent="0.2">
      <c r="D523" s="9" t="s">
        <v>72</v>
      </c>
      <c r="E523" s="8">
        <v>70</v>
      </c>
      <c r="F523" s="8">
        <v>2.34</v>
      </c>
      <c r="G523" s="8">
        <v>0.37</v>
      </c>
      <c r="H523" s="8">
        <v>19.600000000000001</v>
      </c>
      <c r="I523" s="8">
        <v>93.4</v>
      </c>
      <c r="J523" s="8">
        <v>2.9</v>
      </c>
      <c r="K523" s="8">
        <v>8.0000000000000002E-3</v>
      </c>
      <c r="L523" s="8">
        <v>0</v>
      </c>
      <c r="M523" s="8">
        <v>0.1</v>
      </c>
      <c r="N523" s="8">
        <v>15.6</v>
      </c>
      <c r="O523" s="17">
        <v>0.6</v>
      </c>
      <c r="P523" s="19"/>
    </row>
    <row r="524" spans="3:16" ht="12.75" customHeight="1" outlineLevel="5" x14ac:dyDescent="0.2">
      <c r="D524" s="7" t="s">
        <v>80</v>
      </c>
      <c r="E524" s="8">
        <v>200</v>
      </c>
      <c r="F524" s="8">
        <v>0.16</v>
      </c>
      <c r="G524" s="8">
        <v>0.16</v>
      </c>
      <c r="H524" s="8">
        <v>15.8</v>
      </c>
      <c r="I524" s="8">
        <v>46.72</v>
      </c>
      <c r="J524" s="8">
        <v>0</v>
      </c>
      <c r="K524" s="8">
        <v>0.124</v>
      </c>
      <c r="L524" s="8">
        <v>0.2</v>
      </c>
      <c r="M524" s="8">
        <v>1.4</v>
      </c>
      <c r="N524" s="8">
        <v>59.2</v>
      </c>
      <c r="O524" s="17">
        <v>1.1000000000000001</v>
      </c>
      <c r="P524" s="19">
        <v>859</v>
      </c>
    </row>
    <row r="525" spans="3:16" ht="14.25" customHeight="1" outlineLevel="2" x14ac:dyDescent="0.2">
      <c r="E525" s="11">
        <f>SUM(E518:E524)</f>
        <v>990</v>
      </c>
      <c r="F525" s="11">
        <f>SUM(F518:F524)</f>
        <v>40.959999999999994</v>
      </c>
      <c r="G525" s="11">
        <f>SUM(G518:G524)</f>
        <v>68.2</v>
      </c>
      <c r="H525" s="11">
        <f>SUM(H518:H524)</f>
        <v>145.83000000000004</v>
      </c>
      <c r="I525" s="11">
        <f>SUM(I518:I524)</f>
        <v>1325.91</v>
      </c>
      <c r="J525" s="11">
        <f>SUM($J$517:$J$523)</f>
        <v>85</v>
      </c>
      <c r="K525" s="11">
        <f>SUM($K$517:$K$523)</f>
        <v>0.67700000000000005</v>
      </c>
      <c r="L525" s="11">
        <f>SUM($L$517:$L$523)</f>
        <v>0.60000000000000009</v>
      </c>
      <c r="M525" s="11">
        <f>SUM($M$517:$M$523)</f>
        <v>12.199999999999998</v>
      </c>
      <c r="N525" s="11">
        <f>SUM($N$517:$N$523)</f>
        <v>315.89999999999998</v>
      </c>
      <c r="O525" s="11">
        <f>SUM($O$517:$O$523)</f>
        <v>8.3000000000000007</v>
      </c>
    </row>
    <row r="526" spans="3:16" ht="16.5" customHeight="1" outlineLevel="2" x14ac:dyDescent="0.35">
      <c r="C526" s="2" t="s">
        <v>2</v>
      </c>
    </row>
    <row r="527" spans="3:16" ht="13.5" customHeight="1" outlineLevel="4" x14ac:dyDescent="0.2">
      <c r="D527" s="9" t="s">
        <v>96</v>
      </c>
      <c r="E527" s="8">
        <v>100</v>
      </c>
      <c r="F527" s="8">
        <v>3.25</v>
      </c>
      <c r="G527" s="8">
        <v>4.41</v>
      </c>
      <c r="H527" s="8">
        <v>8.06</v>
      </c>
      <c r="I527" s="8">
        <v>84.56</v>
      </c>
      <c r="J527" s="8">
        <v>10.8</v>
      </c>
      <c r="K527" s="8">
        <v>6.8000000000000005E-2</v>
      </c>
      <c r="L527" s="8">
        <v>0.1</v>
      </c>
      <c r="M527" s="8">
        <v>1</v>
      </c>
      <c r="N527" s="8">
        <v>35.4</v>
      </c>
      <c r="O527" s="17">
        <v>2</v>
      </c>
      <c r="P527" s="19">
        <v>88</v>
      </c>
    </row>
    <row r="528" spans="3:16" ht="14.25" customHeight="1" outlineLevel="4" x14ac:dyDescent="0.2">
      <c r="D528" s="14" t="s">
        <v>173</v>
      </c>
      <c r="E528" s="14">
        <v>100</v>
      </c>
      <c r="F528" s="14">
        <v>14.99</v>
      </c>
      <c r="G528" s="14">
        <v>5.0599999999999996</v>
      </c>
      <c r="H528" s="14">
        <v>9.59</v>
      </c>
      <c r="I528" s="14">
        <v>143.75</v>
      </c>
      <c r="J528" s="20">
        <v>14.6</v>
      </c>
      <c r="K528" s="8">
        <v>0.217</v>
      </c>
      <c r="L528" s="8">
        <v>0.1</v>
      </c>
      <c r="M528" s="8">
        <v>2.4</v>
      </c>
      <c r="N528" s="8">
        <v>80.599999999999994</v>
      </c>
      <c r="O528" s="17">
        <v>1.4</v>
      </c>
      <c r="P528" s="19">
        <v>510</v>
      </c>
    </row>
    <row r="529" spans="3:16" ht="15" customHeight="1" outlineLevel="4" x14ac:dyDescent="0.2">
      <c r="D529" s="9" t="s">
        <v>17</v>
      </c>
      <c r="E529" s="8">
        <v>180</v>
      </c>
      <c r="F529" s="8">
        <v>5.3</v>
      </c>
      <c r="G529" s="8">
        <v>8.6</v>
      </c>
      <c r="H529" s="8">
        <v>34.6</v>
      </c>
      <c r="I529" s="8">
        <v>280.3</v>
      </c>
      <c r="J529" s="8">
        <v>1.8</v>
      </c>
      <c r="K529" s="8">
        <v>0.23899999999999999</v>
      </c>
      <c r="L529" s="8">
        <v>0</v>
      </c>
      <c r="M529" s="8">
        <v>0.4</v>
      </c>
      <c r="N529" s="8">
        <v>122.9</v>
      </c>
      <c r="O529" s="17">
        <v>2.2000000000000002</v>
      </c>
      <c r="P529" s="19">
        <v>326</v>
      </c>
    </row>
    <row r="530" spans="3:16" ht="15" customHeight="1" outlineLevel="4" x14ac:dyDescent="0.2">
      <c r="D530" s="9" t="s">
        <v>23</v>
      </c>
      <c r="E530" s="38">
        <v>50</v>
      </c>
      <c r="F530" s="38">
        <v>2.29</v>
      </c>
      <c r="G530" s="38">
        <v>1.29</v>
      </c>
      <c r="H530" s="38">
        <v>2.4900000000000002</v>
      </c>
      <c r="I530" s="38">
        <v>23.6</v>
      </c>
      <c r="J530" s="8"/>
      <c r="K530" s="8"/>
      <c r="L530" s="8"/>
      <c r="M530" s="8"/>
      <c r="N530" s="8"/>
      <c r="O530" s="17"/>
      <c r="P530" s="19">
        <v>792</v>
      </c>
    </row>
    <row r="531" spans="3:16" ht="13.5" customHeight="1" outlineLevel="4" x14ac:dyDescent="0.2">
      <c r="D531" s="9" t="s">
        <v>70</v>
      </c>
      <c r="E531" s="8">
        <v>60</v>
      </c>
      <c r="F531" s="8">
        <v>4.62</v>
      </c>
      <c r="G531" s="8">
        <v>0.84</v>
      </c>
      <c r="H531" s="8">
        <v>33.950000000000003</v>
      </c>
      <c r="I531" s="8">
        <v>152.6</v>
      </c>
      <c r="J531" s="8">
        <v>1.3</v>
      </c>
      <c r="K531" s="8">
        <v>0.16500000000000001</v>
      </c>
      <c r="L531" s="8">
        <v>0</v>
      </c>
      <c r="M531" s="8">
        <v>0.2</v>
      </c>
      <c r="N531" s="8">
        <v>127.9</v>
      </c>
      <c r="O531" s="17">
        <v>0.8</v>
      </c>
      <c r="P531" s="19"/>
    </row>
    <row r="532" spans="3:16" outlineLevel="4" x14ac:dyDescent="0.2">
      <c r="D532" s="9" t="s">
        <v>72</v>
      </c>
      <c r="E532" s="8">
        <v>50</v>
      </c>
      <c r="F532" s="8">
        <v>2.34</v>
      </c>
      <c r="G532" s="8">
        <v>0.37</v>
      </c>
      <c r="H532" s="8">
        <v>19.600000000000001</v>
      </c>
      <c r="I532" s="8">
        <v>93.4</v>
      </c>
      <c r="J532" s="8">
        <v>2.9</v>
      </c>
      <c r="K532" s="8">
        <v>8.0000000000000002E-3</v>
      </c>
      <c r="L532" s="8">
        <v>0</v>
      </c>
      <c r="M532" s="8">
        <v>0.1</v>
      </c>
      <c r="N532" s="8">
        <v>15.6</v>
      </c>
      <c r="O532" s="17">
        <v>0.6</v>
      </c>
      <c r="P532" s="19"/>
    </row>
    <row r="533" spans="3:16" ht="12.75" customHeight="1" outlineLevel="2" x14ac:dyDescent="0.2">
      <c r="D533" s="9" t="s">
        <v>18</v>
      </c>
      <c r="E533" s="8">
        <v>200</v>
      </c>
      <c r="F533" s="8"/>
      <c r="G533" s="8"/>
      <c r="H533" s="8">
        <v>4.99</v>
      </c>
      <c r="I533" s="8">
        <v>19.95</v>
      </c>
      <c r="J533" s="8">
        <v>0</v>
      </c>
      <c r="K533" s="8">
        <v>0.124</v>
      </c>
      <c r="L533" s="8">
        <v>0.2</v>
      </c>
      <c r="M533" s="8">
        <v>1.4</v>
      </c>
      <c r="N533" s="8">
        <v>59.2</v>
      </c>
      <c r="O533" s="17">
        <v>1.1000000000000001</v>
      </c>
      <c r="P533" s="19">
        <v>944</v>
      </c>
    </row>
    <row r="534" spans="3:16" ht="12.75" customHeight="1" outlineLevel="2" x14ac:dyDescent="0.2">
      <c r="D534" s="39"/>
      <c r="E534" s="26">
        <f>SUM(E527:E533)</f>
        <v>740</v>
      </c>
      <c r="F534" s="26">
        <f>SUM(F527:F533)</f>
        <v>32.790000000000006</v>
      </c>
      <c r="G534" s="26">
        <f>SUM(G527:G533)</f>
        <v>20.57</v>
      </c>
      <c r="H534" s="26">
        <f>SUM(H527:H533)</f>
        <v>113.27999999999999</v>
      </c>
      <c r="I534" s="26">
        <f>SUM(I527:I533)</f>
        <v>798.16000000000008</v>
      </c>
      <c r="J534" s="26"/>
      <c r="K534" s="26"/>
      <c r="L534" s="26"/>
      <c r="M534" s="26"/>
      <c r="N534" s="26"/>
      <c r="O534" s="26"/>
      <c r="P534" s="40"/>
    </row>
    <row r="535" spans="3:16" ht="15" customHeight="1" outlineLevel="2" x14ac:dyDescent="0.35">
      <c r="C535" s="2" t="s">
        <v>3</v>
      </c>
    </row>
    <row r="536" spans="3:16" outlineLevel="4" x14ac:dyDescent="0.2">
      <c r="D536" s="9" t="s">
        <v>89</v>
      </c>
      <c r="E536" s="8">
        <v>200</v>
      </c>
      <c r="F536" s="8">
        <v>5.8</v>
      </c>
      <c r="G536" s="8">
        <v>5</v>
      </c>
      <c r="H536" s="8">
        <v>8</v>
      </c>
      <c r="I536" s="8">
        <v>106</v>
      </c>
      <c r="J536" s="36">
        <v>1.4</v>
      </c>
      <c r="K536" s="36">
        <v>0.34</v>
      </c>
      <c r="L536" s="36">
        <v>0.1</v>
      </c>
      <c r="M536" s="36">
        <v>0.3</v>
      </c>
      <c r="N536" s="36">
        <v>240</v>
      </c>
      <c r="O536" s="36">
        <v>0.2</v>
      </c>
      <c r="P536" s="19"/>
    </row>
    <row r="537" spans="3:16" ht="16.5" customHeight="1" outlineLevel="2" x14ac:dyDescent="0.2">
      <c r="E537" s="11">
        <f>SUM(E536:E536)</f>
        <v>200</v>
      </c>
      <c r="F537" s="11">
        <f>SUM(F536:F536)</f>
        <v>5.8</v>
      </c>
      <c r="G537" s="11">
        <f>SUM(G536:G536)</f>
        <v>5</v>
      </c>
      <c r="H537" s="11">
        <f>SUM(H536:H536)</f>
        <v>8</v>
      </c>
      <c r="I537" s="11">
        <f>SUM(I536:I536)</f>
        <v>106</v>
      </c>
      <c r="J537" s="11">
        <f>SUM($J$535:$J$536)</f>
        <v>1.4</v>
      </c>
      <c r="K537" s="11">
        <f>SUM($K$535:$K$536)</f>
        <v>0.34</v>
      </c>
      <c r="L537" s="11">
        <f>SUM($L$535:$L$536)</f>
        <v>0.1</v>
      </c>
      <c r="M537" s="11">
        <f>SUM($M$535:$M$536)</f>
        <v>0.3</v>
      </c>
      <c r="N537" s="11">
        <f>SUM($N$535:$N$536)</f>
        <v>240</v>
      </c>
      <c r="O537" s="11">
        <f>SUM($O$535:$O$536)</f>
        <v>0.2</v>
      </c>
    </row>
    <row r="538" spans="3:16" ht="16.5" customHeight="1" outlineLevel="2" x14ac:dyDescent="0.2">
      <c r="E538" s="11">
        <v>3010</v>
      </c>
      <c r="F538" s="11">
        <v>114.81</v>
      </c>
      <c r="G538" s="11">
        <v>135.91</v>
      </c>
      <c r="H538" s="11">
        <v>444.81</v>
      </c>
      <c r="I538" s="11">
        <v>3582.17</v>
      </c>
      <c r="J538" s="11"/>
      <c r="K538" s="11"/>
      <c r="L538" s="11"/>
      <c r="M538" s="11"/>
      <c r="N538" s="11"/>
      <c r="O538" s="11"/>
    </row>
    <row r="539" spans="3:16" ht="16.5" customHeight="1" outlineLevel="2" x14ac:dyDescent="0.2">
      <c r="E539" s="10"/>
      <c r="F539" s="10"/>
      <c r="G539" s="10"/>
      <c r="H539" s="10"/>
      <c r="I539" s="10"/>
      <c r="J539" s="11"/>
      <c r="K539" s="11"/>
      <c r="L539" s="11"/>
      <c r="M539" s="11"/>
      <c r="N539" s="11"/>
      <c r="O539" s="11"/>
    </row>
    <row r="540" spans="3:16" ht="16.5" customHeight="1" outlineLevel="2" x14ac:dyDescent="0.2">
      <c r="E540" s="10"/>
      <c r="F540" s="10"/>
      <c r="G540" s="10"/>
      <c r="H540" s="10"/>
      <c r="I540" s="10"/>
      <c r="J540" s="11"/>
      <c r="K540" s="11"/>
      <c r="L540" s="11"/>
      <c r="M540" s="11"/>
      <c r="N540" s="11"/>
      <c r="O540" s="11"/>
    </row>
    <row r="541" spans="3:16" ht="16.5" customHeight="1" outlineLevel="2" x14ac:dyDescent="0.2">
      <c r="E541" s="10"/>
      <c r="F541" s="10"/>
      <c r="G541" s="10"/>
      <c r="H541" s="10"/>
      <c r="I541" s="10"/>
      <c r="J541" s="11"/>
      <c r="K541" s="11"/>
      <c r="L541" s="11"/>
      <c r="M541" s="11"/>
      <c r="N541" s="11"/>
      <c r="O541" s="11"/>
    </row>
    <row r="542" spans="3:16" ht="16.5" customHeight="1" outlineLevel="2" x14ac:dyDescent="0.2">
      <c r="E542" s="10"/>
      <c r="F542" s="10"/>
      <c r="G542" s="10"/>
      <c r="H542" s="10"/>
      <c r="I542" s="10"/>
      <c r="J542" s="11"/>
      <c r="K542" s="11"/>
      <c r="L542" s="11"/>
      <c r="M542" s="11"/>
      <c r="N542" s="11"/>
      <c r="O542" s="11"/>
    </row>
    <row r="543" spans="3:16" ht="16.5" customHeight="1" outlineLevel="2" x14ac:dyDescent="0.2">
      <c r="E543" s="10"/>
      <c r="F543" s="10"/>
      <c r="G543" s="10"/>
      <c r="H543" s="10"/>
      <c r="I543" s="10"/>
      <c r="J543" s="11"/>
      <c r="K543" s="11"/>
      <c r="L543" s="11"/>
      <c r="M543" s="11"/>
      <c r="N543" s="11"/>
      <c r="O543" s="11"/>
    </row>
    <row r="544" spans="3:16" ht="16.5" customHeight="1" outlineLevel="2" x14ac:dyDescent="0.2">
      <c r="E544" s="10"/>
      <c r="F544" s="10"/>
      <c r="G544" s="10"/>
      <c r="H544" s="10"/>
      <c r="I544" s="10"/>
      <c r="J544" s="11"/>
      <c r="K544" s="11"/>
      <c r="L544" s="11"/>
      <c r="M544" s="11"/>
      <c r="N544" s="11"/>
      <c r="O544" s="11"/>
    </row>
    <row r="545" spans="1:17" ht="16.5" customHeight="1" outlineLevel="2" x14ac:dyDescent="0.2">
      <c r="E545" s="10"/>
      <c r="F545" s="10"/>
      <c r="G545" s="10"/>
      <c r="H545" s="10"/>
      <c r="I545" s="10"/>
      <c r="J545" s="11"/>
      <c r="K545" s="11"/>
      <c r="L545" s="11"/>
      <c r="M545" s="11"/>
      <c r="N545" s="11"/>
      <c r="O545" s="11"/>
    </row>
    <row r="546" spans="1:17" ht="16.5" customHeight="1" outlineLevel="2" x14ac:dyDescent="0.2">
      <c r="E546" s="10"/>
      <c r="F546" s="10"/>
      <c r="G546" s="10"/>
      <c r="H546" s="10"/>
      <c r="I546" s="10"/>
      <c r="J546" s="11"/>
      <c r="K546" s="11"/>
      <c r="L546" s="11"/>
      <c r="M546" s="11"/>
      <c r="N546" s="11"/>
      <c r="O546" s="11"/>
    </row>
    <row r="547" spans="1:17" ht="16.5" customHeight="1" outlineLevel="2" x14ac:dyDescent="0.2">
      <c r="E547" s="10"/>
      <c r="F547" s="10"/>
      <c r="G547" s="10"/>
      <c r="H547" s="10"/>
      <c r="I547" s="10"/>
      <c r="J547" s="11"/>
      <c r="K547" s="11"/>
      <c r="L547" s="11"/>
      <c r="M547" s="11"/>
      <c r="N547" s="11"/>
      <c r="O547" s="11"/>
    </row>
    <row r="548" spans="1:17" ht="16.5" customHeight="1" outlineLevel="2" x14ac:dyDescent="0.2">
      <c r="E548" s="10"/>
      <c r="F548" s="10"/>
      <c r="G548" s="10"/>
      <c r="H548" s="10"/>
      <c r="I548" s="10"/>
      <c r="J548" s="11"/>
      <c r="K548" s="11"/>
      <c r="L548" s="11"/>
      <c r="M548" s="11"/>
      <c r="N548" s="11"/>
      <c r="O548" s="11"/>
    </row>
    <row r="549" spans="1:17" ht="16.5" customHeight="1" outlineLevel="2" x14ac:dyDescent="0.2">
      <c r="E549" s="10"/>
      <c r="F549" s="10"/>
      <c r="G549" s="10"/>
      <c r="H549" s="10"/>
      <c r="I549" s="10"/>
      <c r="J549" s="11"/>
      <c r="K549" s="11"/>
      <c r="L549" s="11"/>
      <c r="M549" s="11"/>
      <c r="N549" s="11"/>
      <c r="O549" s="11"/>
    </row>
    <row r="550" spans="1:17" ht="16.5" customHeight="1" outlineLevel="2" x14ac:dyDescent="0.2">
      <c r="E550" s="10"/>
      <c r="F550" s="10"/>
      <c r="G550" s="10"/>
      <c r="H550" s="10"/>
      <c r="I550" s="10"/>
      <c r="J550" s="11"/>
      <c r="K550" s="11"/>
      <c r="L550" s="11"/>
      <c r="M550" s="11"/>
      <c r="N550" s="11"/>
      <c r="O550" s="11"/>
    </row>
    <row r="551" spans="1:17" ht="16.5" customHeight="1" outlineLevel="2" x14ac:dyDescent="0.2">
      <c r="E551" s="10"/>
      <c r="F551" s="10"/>
      <c r="G551" s="10"/>
      <c r="H551" s="10"/>
      <c r="I551" s="10"/>
      <c r="J551" s="11"/>
      <c r="K551" s="11"/>
      <c r="L551" s="11"/>
      <c r="M551" s="11"/>
      <c r="N551" s="11"/>
      <c r="O551" s="11"/>
    </row>
    <row r="552" spans="1:17" ht="16.5" customHeight="1" outlineLevel="2" x14ac:dyDescent="0.2">
      <c r="E552" s="10"/>
      <c r="F552" s="10"/>
      <c r="G552" s="10"/>
      <c r="H552" s="10"/>
      <c r="I552" s="10"/>
      <c r="J552" s="11"/>
      <c r="K552" s="11"/>
      <c r="L552" s="11"/>
      <c r="M552" s="11"/>
      <c r="N552" s="11"/>
      <c r="O552" s="11"/>
    </row>
    <row r="553" spans="1:17" x14ac:dyDescent="0.2">
      <c r="A553" s="1" t="s">
        <v>66</v>
      </c>
    </row>
    <row r="554" spans="1:17" ht="27" customHeight="1" x14ac:dyDescent="0.2">
      <c r="A554" s="106" t="s">
        <v>69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  <c r="O554" s="106"/>
      <c r="P554" s="106"/>
      <c r="Q554" s="106"/>
    </row>
    <row r="555" spans="1:17" x14ac:dyDescent="0.2">
      <c r="A555" s="1" t="s">
        <v>68</v>
      </c>
    </row>
    <row r="556" spans="1:17" x14ac:dyDescent="0.2">
      <c r="A556" s="1" t="s">
        <v>67</v>
      </c>
    </row>
    <row r="558" spans="1:17" ht="24.75" customHeight="1" x14ac:dyDescent="0.2">
      <c r="A558" s="106" t="s">
        <v>52</v>
      </c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106"/>
    </row>
    <row r="560" spans="1:17" ht="24.75" customHeight="1" x14ac:dyDescent="0.2">
      <c r="A560" s="106" t="s">
        <v>53</v>
      </c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  <c r="O560" s="106"/>
      <c r="P560" s="106"/>
      <c r="Q560" s="106"/>
    </row>
    <row r="562" spans="1:17" ht="24" customHeight="1" x14ac:dyDescent="0.2">
      <c r="A562" s="106" t="s">
        <v>54</v>
      </c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  <c r="O562" s="106"/>
      <c r="P562" s="106"/>
      <c r="Q562" s="106"/>
    </row>
    <row r="564" spans="1:17" ht="25.5" customHeight="1" x14ac:dyDescent="0.2">
      <c r="A564" s="106" t="s">
        <v>55</v>
      </c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  <c r="O564" s="106"/>
      <c r="P564" s="106"/>
      <c r="Q564" s="106"/>
    </row>
    <row r="566" spans="1:17" ht="26.25" customHeight="1" x14ac:dyDescent="0.2">
      <c r="A566" s="106" t="s">
        <v>56</v>
      </c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  <c r="O566" s="106"/>
      <c r="P566" s="106"/>
      <c r="Q566" s="106"/>
    </row>
    <row r="568" spans="1:17" x14ac:dyDescent="0.2">
      <c r="A568" s="107" t="s">
        <v>57</v>
      </c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</row>
    <row r="570" spans="1:17" ht="25.5" customHeight="1" x14ac:dyDescent="0.2">
      <c r="A570" s="106" t="s">
        <v>58</v>
      </c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  <c r="O570" s="106"/>
      <c r="P570" s="106"/>
      <c r="Q570" s="106"/>
    </row>
    <row r="572" spans="1:17" ht="54.75" customHeight="1" x14ac:dyDescent="0.2">
      <c r="A572" s="106" t="s">
        <v>59</v>
      </c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6"/>
      <c r="Q572" s="106"/>
    </row>
    <row r="574" spans="1:17" x14ac:dyDescent="0.2">
      <c r="A574" s="107" t="s">
        <v>60</v>
      </c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</row>
    <row r="576" spans="1:17" x14ac:dyDescent="0.2">
      <c r="A576" s="107" t="s">
        <v>61</v>
      </c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</row>
    <row r="578" spans="1:17" ht="24" customHeight="1" x14ac:dyDescent="0.2">
      <c r="A578" s="106" t="s">
        <v>62</v>
      </c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106"/>
    </row>
    <row r="580" spans="1:17" x14ac:dyDescent="0.2">
      <c r="A580" s="107" t="s">
        <v>63</v>
      </c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</row>
    <row r="582" spans="1:17" x14ac:dyDescent="0.2">
      <c r="A582" s="107" t="s">
        <v>64</v>
      </c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</row>
    <row r="583" spans="1:17" x14ac:dyDescent="0.2">
      <c r="A583" s="107" t="s">
        <v>65</v>
      </c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</row>
  </sheetData>
  <mergeCells count="16">
    <mergeCell ref="D1:P1"/>
    <mergeCell ref="A566:Q566"/>
    <mergeCell ref="A580:Q580"/>
    <mergeCell ref="A582:Q582"/>
    <mergeCell ref="A583:Q583"/>
    <mergeCell ref="A568:Q568"/>
    <mergeCell ref="A570:Q570"/>
    <mergeCell ref="A572:Q572"/>
    <mergeCell ref="A574:Q574"/>
    <mergeCell ref="A576:Q576"/>
    <mergeCell ref="A578:Q578"/>
    <mergeCell ref="A554:Q554"/>
    <mergeCell ref="A558:Q558"/>
    <mergeCell ref="A560:Q560"/>
    <mergeCell ref="A562:Q562"/>
    <mergeCell ref="A564:Q564"/>
  </mergeCells>
  <pageMargins left="0.44" right="0.28999999999999998" top="0.41" bottom="0.46" header="0.31" footer="0.3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9" sqref="Q39"/>
    </sheetView>
  </sheetViews>
  <sheetFormatPr defaultRowHeight="12.75" x14ac:dyDescent="0.2"/>
  <sheetData/>
  <printOptions headings="1" gridLines="1"/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" sqref="E1"/>
    </sheetView>
  </sheetViews>
  <sheetFormatPr defaultRowHeight="12.75" x14ac:dyDescent="0.2"/>
  <sheetData>
    <row r="1" spans="1:1" x14ac:dyDescent="0.2">
      <c r="A1" s="45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2019</vt:lpstr>
      <vt:lpstr>2019 (касьянова)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keywords>меню</cp:keywords>
  <cp:lastModifiedBy>Пк1</cp:lastModifiedBy>
  <cp:lastPrinted>2022-04-25T08:00:31Z</cp:lastPrinted>
  <dcterms:created xsi:type="dcterms:W3CDTF">2007-05-11T13:17:17Z</dcterms:created>
  <dcterms:modified xsi:type="dcterms:W3CDTF">2022-04-25T13:14:47Z</dcterms:modified>
</cp:coreProperties>
</file>